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0"/>
  <workbookPr/>
  <mc:AlternateContent xmlns:mc="http://schemas.openxmlformats.org/markup-compatibility/2006">
    <mc:Choice Requires="x15">
      <x15ac:absPath xmlns:x15ac="http://schemas.microsoft.com/office/spreadsheetml/2010/11/ac" url="/Users/sandy/Downloads/"/>
    </mc:Choice>
  </mc:AlternateContent>
  <xr:revisionPtr revIDLastSave="0" documentId="13_ncr:1_{4155A01C-7565-9145-AA83-E8E83E197573}" xr6:coauthVersionLast="45" xr6:coauthVersionMax="45" xr10:uidLastSave="{00000000-0000-0000-0000-000000000000}"/>
  <bookViews>
    <workbookView xWindow="0" yWindow="460" windowWidth="25600" windowHeight="14660" activeTab="2" xr2:uid="{00000000-000D-0000-FFFF-FFFF00000000}"/>
  </bookViews>
  <sheets>
    <sheet name="Tax-Supp. Operating" sheetId="3" r:id="rId1"/>
    <sheet name="Sources" sheetId="4" r:id="rId2"/>
    <sheet name="Sheet1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uri="GoogleSheetsCustomDataVersion1">
      <go:sheetsCustomData xmlns:go="http://customooxmlschemas.google.com/" r:id="rId9" roundtripDataSignature="AMtx7mgReImNcnUmt8Sj0nmvcA0lgvrjRw=="/>
    </ext>
  </extLst>
</workbook>
</file>

<file path=xl/calcChain.xml><?xml version="1.0" encoding="utf-8"?>
<calcChain xmlns="http://schemas.openxmlformats.org/spreadsheetml/2006/main">
  <c r="AH33" i="3" l="1"/>
  <c r="AF33" i="3"/>
  <c r="AD33" i="3"/>
  <c r="AB33" i="3"/>
  <c r="Z33" i="3"/>
  <c r="X33" i="3"/>
  <c r="V33" i="3"/>
  <c r="T33" i="3"/>
  <c r="R33" i="3"/>
  <c r="P33" i="3"/>
  <c r="N33" i="3"/>
  <c r="L33" i="3"/>
  <c r="J33" i="3"/>
  <c r="H33" i="3"/>
  <c r="F33" i="3"/>
  <c r="D33" i="3"/>
  <c r="AG31" i="3"/>
  <c r="AH31" i="3" s="1"/>
  <c r="AE31" i="3"/>
  <c r="AF31" i="3" s="1"/>
  <c r="AC31" i="3"/>
  <c r="AD31" i="3" s="1"/>
  <c r="AA31" i="3"/>
  <c r="AB31" i="3" s="1"/>
  <c r="Y31" i="3"/>
  <c r="Z31" i="3" s="1"/>
  <c r="W31" i="3"/>
  <c r="X31" i="3" s="1"/>
  <c r="U31" i="3"/>
  <c r="V31" i="3" s="1"/>
  <c r="S31" i="3"/>
  <c r="T31" i="3" s="1"/>
  <c r="O31" i="3"/>
  <c r="P31" i="3" s="1"/>
  <c r="N31" i="3"/>
  <c r="L31" i="3"/>
  <c r="I31" i="3"/>
  <c r="J31" i="3" s="1"/>
  <c r="G31" i="3"/>
  <c r="H31" i="3" s="1"/>
  <c r="E31" i="3"/>
  <c r="F31" i="3" s="1"/>
  <c r="C31" i="3"/>
  <c r="D31" i="3" s="1"/>
  <c r="AF29" i="3"/>
  <c r="P29" i="3"/>
  <c r="N29" i="3"/>
  <c r="L29" i="3"/>
  <c r="J29" i="3"/>
  <c r="H29" i="3"/>
  <c r="F29" i="3"/>
  <c r="D29" i="3"/>
  <c r="P27" i="3"/>
  <c r="L27" i="3"/>
  <c r="J27" i="3"/>
  <c r="H27" i="3"/>
  <c r="D27" i="3"/>
  <c r="AH25" i="3"/>
  <c r="AF25" i="3"/>
  <c r="AB25" i="3"/>
  <c r="X25" i="3"/>
  <c r="V25" i="3"/>
  <c r="T25" i="3"/>
  <c r="R25" i="3"/>
  <c r="P25" i="3"/>
  <c r="N25" i="3"/>
  <c r="D25" i="3"/>
  <c r="AD23" i="3"/>
  <c r="AB23" i="3"/>
  <c r="T23" i="3"/>
  <c r="R23" i="3"/>
  <c r="P23" i="3"/>
  <c r="N23" i="3"/>
  <c r="L23" i="3"/>
  <c r="J23" i="3"/>
  <c r="H23" i="3"/>
  <c r="F23" i="3"/>
  <c r="D23" i="3"/>
  <c r="AH21" i="3"/>
  <c r="AF21" i="3"/>
  <c r="AD21" i="3"/>
  <c r="AB21" i="3"/>
  <c r="Z21" i="3"/>
  <c r="X21" i="3"/>
  <c r="V21" i="3"/>
  <c r="T21" i="3"/>
  <c r="P21" i="3"/>
  <c r="D21" i="3"/>
  <c r="R19" i="3"/>
  <c r="P19" i="3"/>
  <c r="L19" i="3"/>
  <c r="F19" i="3"/>
  <c r="D19" i="3"/>
  <c r="AD17" i="3"/>
  <c r="AB17" i="3"/>
  <c r="Z17" i="3"/>
  <c r="X17" i="3"/>
  <c r="V17" i="3"/>
  <c r="T17" i="3"/>
  <c r="R17" i="3"/>
  <c r="P17" i="3"/>
  <c r="N17" i="3"/>
  <c r="J17" i="3"/>
  <c r="H17" i="3"/>
  <c r="F17" i="3"/>
  <c r="D17" i="3"/>
  <c r="T15" i="3"/>
  <c r="P15" i="3"/>
  <c r="N15" i="3"/>
  <c r="L15" i="3"/>
  <c r="J15" i="3"/>
  <c r="H15" i="3"/>
  <c r="F15" i="3"/>
  <c r="D15" i="3"/>
  <c r="AH13" i="3"/>
  <c r="AF13" i="3"/>
  <c r="AD13" i="3"/>
  <c r="AB13" i="3"/>
  <c r="Z13" i="3"/>
  <c r="X13" i="3"/>
  <c r="V13" i="3"/>
  <c r="T13" i="3"/>
  <c r="R13" i="3"/>
  <c r="P13" i="3"/>
  <c r="N13" i="3"/>
  <c r="D13" i="3"/>
  <c r="P11" i="3"/>
  <c r="N11" i="3"/>
  <c r="L11" i="3"/>
  <c r="J11" i="3"/>
  <c r="H11" i="3"/>
  <c r="F11" i="3"/>
  <c r="D11" i="3"/>
  <c r="D9" i="3"/>
  <c r="D7" i="3"/>
  <c r="AH5" i="3"/>
  <c r="AF5" i="3"/>
  <c r="AD5" i="3"/>
  <c r="AB5" i="3"/>
  <c r="Z5" i="3"/>
  <c r="W5" i="3"/>
  <c r="X5" i="3" s="1"/>
  <c r="V5" i="3"/>
  <c r="T5" i="3"/>
  <c r="R5" i="3"/>
  <c r="P5" i="3"/>
  <c r="N5" i="3"/>
  <c r="L5" i="3"/>
  <c r="J5" i="3"/>
  <c r="H5" i="3"/>
  <c r="F5" i="3"/>
  <c r="D5" i="3"/>
</calcChain>
</file>

<file path=xl/sharedStrings.xml><?xml version="1.0" encoding="utf-8"?>
<sst xmlns="http://schemas.openxmlformats.org/spreadsheetml/2006/main" count="58" uniqueCount="58">
  <si>
    <t>Ontario</t>
  </si>
  <si>
    <t>Quebec</t>
  </si>
  <si>
    <t>Nova Scotia</t>
  </si>
  <si>
    <t>Manitoba</t>
  </si>
  <si>
    <t>Alberta</t>
  </si>
  <si>
    <t>British Columbia</t>
  </si>
  <si>
    <t>Ottawa</t>
  </si>
  <si>
    <t>Calgary</t>
  </si>
  <si>
    <t>Edmonton</t>
  </si>
  <si>
    <t>Vancouver</t>
  </si>
  <si>
    <t>Victoria</t>
  </si>
  <si>
    <t>Police</t>
  </si>
  <si>
    <t>Police Services</t>
  </si>
  <si>
    <t>Police Board</t>
  </si>
  <si>
    <t>Police Parking Authority</t>
  </si>
  <si>
    <t>Emergency Services</t>
  </si>
  <si>
    <t>Paramedic Services</t>
  </si>
  <si>
    <t>Fire Services</t>
  </si>
  <si>
    <t>Social Services</t>
  </si>
  <si>
    <t>Public Health</t>
  </si>
  <si>
    <t>Public Transit</t>
  </si>
  <si>
    <t>Employment Services</t>
  </si>
  <si>
    <t>Library</t>
  </si>
  <si>
    <t>Shelter and Social Housing</t>
  </si>
  <si>
    <t>Parks and Recreation</t>
  </si>
  <si>
    <t>Children's Services</t>
  </si>
  <si>
    <t>Infrastructure</t>
  </si>
  <si>
    <t>Transportation/Road Maintenance</t>
  </si>
  <si>
    <t>Other</t>
  </si>
  <si>
    <t>All other costs</t>
  </si>
  <si>
    <t xml:space="preserve">Total </t>
  </si>
  <si>
    <t>Notes:</t>
  </si>
  <si>
    <r>
      <t xml:space="preserve">2020 Tax-Supported Operating Budgets </t>
    </r>
    <r>
      <rPr>
        <b/>
        <vertAlign val="superscript"/>
        <sz val="14"/>
        <color theme="1"/>
        <rFont val="Calibri"/>
        <family val="2"/>
      </rPr>
      <t xml:space="preserve">1 </t>
    </r>
  </si>
  <si>
    <r>
      <t xml:space="preserve">2020 Tax-Supported Operating Budgets </t>
    </r>
    <r>
      <rPr>
        <b/>
        <vertAlign val="superscript"/>
        <sz val="14"/>
        <color theme="1"/>
        <rFont val="Calibri"/>
        <family val="2"/>
      </rPr>
      <t xml:space="preserve">1 </t>
    </r>
  </si>
  <si>
    <r>
      <t xml:space="preserve">2020 Tax-Supported Operating Budgets </t>
    </r>
    <r>
      <rPr>
        <b/>
        <vertAlign val="superscript"/>
        <sz val="14"/>
        <color theme="1"/>
        <rFont val="Calibri"/>
        <family val="2"/>
      </rPr>
      <t xml:space="preserve">1 </t>
    </r>
  </si>
  <si>
    <r>
      <t xml:space="preserve">2020 Tax-Supported Operating Budgets </t>
    </r>
    <r>
      <rPr>
        <b/>
        <vertAlign val="superscript"/>
        <sz val="14"/>
        <color theme="1"/>
        <rFont val="Calibri"/>
        <family val="2"/>
      </rPr>
      <t xml:space="preserve">1 </t>
    </r>
  </si>
  <si>
    <r>
      <t>Toronto</t>
    </r>
    <r>
      <rPr>
        <vertAlign val="superscript"/>
        <sz val="11"/>
        <color theme="1"/>
        <rFont val="Calibri"/>
        <family val="2"/>
      </rPr>
      <t xml:space="preserve">2 </t>
    </r>
  </si>
  <si>
    <r>
      <t xml:space="preserve">Peel Region </t>
    </r>
    <r>
      <rPr>
        <vertAlign val="superscript"/>
        <sz val="11"/>
        <color theme="1"/>
        <rFont val="Calibri"/>
        <family val="2"/>
      </rPr>
      <t>2, 4, 5, 6, 10, 11</t>
    </r>
  </si>
  <si>
    <r>
      <t xml:space="preserve">York Region </t>
    </r>
    <r>
      <rPr>
        <vertAlign val="superscript"/>
        <sz val="11"/>
        <color theme="1"/>
        <rFont val="Calibri"/>
        <family val="2"/>
      </rPr>
      <t>2,4, 7</t>
    </r>
  </si>
  <si>
    <r>
      <t xml:space="preserve">Durham Region </t>
    </r>
    <r>
      <rPr>
        <vertAlign val="superscript"/>
        <sz val="11"/>
        <color theme="1"/>
        <rFont val="Calibri"/>
        <family val="2"/>
      </rPr>
      <t>2,</t>
    </r>
    <r>
      <rPr>
        <sz val="11"/>
        <color theme="1"/>
        <rFont val="Calibri"/>
        <family val="2"/>
      </rPr>
      <t xml:space="preserve"> </t>
    </r>
    <r>
      <rPr>
        <vertAlign val="superscript"/>
        <sz val="11"/>
        <color theme="1"/>
        <rFont val="Calibri"/>
        <family val="2"/>
      </rPr>
      <t>4</t>
    </r>
  </si>
  <si>
    <r>
      <t xml:space="preserve">Halton Region </t>
    </r>
    <r>
      <rPr>
        <vertAlign val="superscript"/>
        <sz val="11"/>
        <color theme="1"/>
        <rFont val="Calibri"/>
        <family val="2"/>
      </rPr>
      <t>2, 4</t>
    </r>
  </si>
  <si>
    <r>
      <t xml:space="preserve">Hamilton </t>
    </r>
    <r>
      <rPr>
        <b/>
        <vertAlign val="superscript"/>
        <sz val="11"/>
        <color theme="1"/>
        <rFont val="Calibri"/>
        <family val="2"/>
      </rPr>
      <t>2</t>
    </r>
    <r>
      <rPr>
        <vertAlign val="superscript"/>
        <sz val="11"/>
        <color theme="1"/>
        <rFont val="Calibri"/>
        <family val="2"/>
      </rPr>
      <t>, 12</t>
    </r>
  </si>
  <si>
    <r>
      <t xml:space="preserve">Montreal </t>
    </r>
    <r>
      <rPr>
        <vertAlign val="superscript"/>
        <sz val="11"/>
        <color theme="1"/>
        <rFont val="Calibri"/>
        <family val="2"/>
      </rPr>
      <t>9</t>
    </r>
  </si>
  <si>
    <r>
      <t xml:space="preserve">Laval </t>
    </r>
    <r>
      <rPr>
        <vertAlign val="superscript"/>
        <sz val="11"/>
        <color theme="1"/>
        <rFont val="Calibri"/>
        <family val="2"/>
      </rPr>
      <t xml:space="preserve"> 8</t>
    </r>
  </si>
  <si>
    <r>
      <t xml:space="preserve">Longueuil </t>
    </r>
    <r>
      <rPr>
        <vertAlign val="superscript"/>
        <sz val="11"/>
        <color theme="1"/>
        <rFont val="Calibri"/>
        <family val="2"/>
      </rPr>
      <t>3</t>
    </r>
  </si>
  <si>
    <r>
      <t xml:space="preserve">Halifax </t>
    </r>
    <r>
      <rPr>
        <vertAlign val="superscript"/>
        <sz val="11"/>
        <color theme="1"/>
        <rFont val="Calibri"/>
        <family val="2"/>
      </rPr>
      <t>13, 14, 15</t>
    </r>
  </si>
  <si>
    <t>Winnipeg</t>
  </si>
  <si>
    <r>
      <rPr>
        <vertAlign val="superscript"/>
        <sz val="11"/>
        <color theme="1"/>
        <rFont val="Calibri"/>
        <family val="2"/>
      </rPr>
      <t>1</t>
    </r>
    <r>
      <rPr>
        <sz val="11"/>
        <color theme="1"/>
        <rFont val="Calibri"/>
        <family val="2"/>
      </rPr>
      <t xml:space="preserve"> This sheet only contains a partial breakdown of tax-supported operating budgets and not rate-supported operating budgets nor capital budgets</t>
    </r>
  </si>
  <si>
    <r>
      <rPr>
        <vertAlign val="super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 xml:space="preserve"> Budgets are split up into Gross (top line) and Net (bottom line). Gross budgets include revenue sources that the agency draws from (including provincial/federal cash transfers, user fees and withdrawals from reserves). Net budgets do not include revenue sources.</t>
    </r>
  </si>
  <si>
    <r>
      <rPr>
        <vertAlign val="superscript"/>
        <sz val="11"/>
        <color theme="1"/>
        <rFont val="Calibri"/>
        <family val="2"/>
      </rPr>
      <t>3</t>
    </r>
    <r>
      <rPr>
        <sz val="11"/>
        <color theme="1"/>
        <rFont val="Calibri"/>
        <family val="2"/>
      </rPr>
      <t xml:space="preserve"> Calculated based on agglomeration's split of fire and police services and Longueuil's "security services" allocation</t>
    </r>
  </si>
  <si>
    <r>
      <rPr>
        <vertAlign val="superscript"/>
        <sz val="11"/>
        <color theme="1"/>
        <rFont val="Calibri"/>
        <family val="2"/>
      </rPr>
      <t>4</t>
    </r>
    <r>
      <rPr>
        <sz val="11"/>
        <color theme="1"/>
        <rFont val="Calibri"/>
        <family val="2"/>
      </rPr>
      <t xml:space="preserve"> These columns are for regional, not municipal budgets</t>
    </r>
  </si>
  <si>
    <r>
      <rPr>
        <vertAlign val="superscript"/>
        <sz val="11"/>
        <color theme="1"/>
        <rFont val="Calibri"/>
        <family val="2"/>
      </rPr>
      <t>5</t>
    </r>
    <r>
      <rPr>
        <sz val="11"/>
        <color theme="1"/>
        <rFont val="Calibri"/>
        <family val="2"/>
      </rPr>
      <t xml:space="preserve"> Includes allocations for Ontario Provincial Police and Community Policing Grant</t>
    </r>
  </si>
  <si>
    <r>
      <rPr>
        <vertAlign val="superscript"/>
        <sz val="11"/>
        <color theme="1"/>
        <rFont val="Calibri"/>
        <family val="2"/>
      </rPr>
      <t>6</t>
    </r>
    <r>
      <rPr>
        <sz val="11"/>
        <color theme="1"/>
        <rFont val="Calibri"/>
        <family val="2"/>
      </rPr>
      <t xml:space="preserve"> Only includes funding for TransHelp (accessible public transit)</t>
    </r>
  </si>
  <si>
    <r>
      <rPr>
        <vertAlign val="superscript"/>
        <sz val="11"/>
        <color theme="1"/>
        <rFont val="Calibri"/>
        <family val="2"/>
      </rPr>
      <t>7</t>
    </r>
    <r>
      <rPr>
        <sz val="11"/>
        <color theme="1"/>
        <rFont val="Calibri"/>
        <family val="2"/>
      </rPr>
      <t xml:space="preserve"> Includes allocations for Housing Services and Homelessness Community Programs</t>
    </r>
  </si>
  <si>
    <r>
      <rPr>
        <vertAlign val="superscript"/>
        <sz val="11"/>
        <color theme="1"/>
        <rFont val="Calibri"/>
        <family val="2"/>
      </rPr>
      <t>8</t>
    </r>
    <r>
      <rPr>
        <sz val="11"/>
        <color theme="1"/>
        <rFont val="Calibri"/>
        <family val="2"/>
      </rPr>
      <t xml:space="preserve"> Consists of its "sante et bien etre" (Health and well-being) allocation</t>
    </r>
  </si>
  <si>
    <r>
      <rPr>
        <vertAlign val="superscript"/>
        <sz val="11"/>
        <color theme="1"/>
        <rFont val="Calibri"/>
        <family val="2"/>
      </rPr>
      <t>9</t>
    </r>
    <r>
      <rPr>
        <sz val="11"/>
        <color theme="1"/>
        <rFont val="Calibri"/>
        <family val="2"/>
      </rPr>
      <t xml:space="preserve"> Consists of its "Qualité de vie/Développement économique" (Quality of life/Economic development) allocation</t>
    </r>
  </si>
  <si>
    <r>
      <rPr>
        <vertAlign val="superscript"/>
        <sz val="11"/>
        <color theme="1"/>
        <rFont val="Calibri"/>
        <family val="2"/>
      </rPr>
      <t xml:space="preserve">10 </t>
    </r>
    <r>
      <rPr>
        <sz val="11"/>
        <color theme="1"/>
        <rFont val="Calibri"/>
        <family val="2"/>
      </rPr>
      <t>The sum of the social housing and homelessness allocations</t>
    </r>
  </si>
  <si>
    <r>
      <rPr>
        <vertAlign val="superscript"/>
        <sz val="11"/>
        <color theme="1"/>
        <rFont val="Calibri"/>
        <family val="2"/>
      </rPr>
      <t>11</t>
    </r>
    <r>
      <rPr>
        <sz val="11"/>
        <color theme="1"/>
        <rFont val="Calibri"/>
        <family val="2"/>
      </rPr>
      <t xml:space="preserve"> The sum of the infectious disease and chronic disease prevention allocations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</si>
</sst>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"/>
    <numFmt numFmtId="165" formatCode="0.0%"/>
    <numFmt numFmtId="166" formatCode="&quot;$&quot;#,##0;[Red]\-&quot;$&quot;#,##0"/>
    <numFmt numFmtId="167" formatCode="&quot;$&quot;#,##0.0"/>
    <numFmt numFmtId="168" formatCode="_-&quot;$&quot;* #,##0_-;\-&quot;$&quot;* #,##0_-;_-&quot;$&quot;* &quot;-&quot;??_-;_-@"/>
  </numFmts>
  <fonts count="9" x14ac:knownFonts="1">
    <font>
      <sz val="11"/>
      <color theme="1"/>
      <name val="Arial"/>
    </font>
    <font>
      <b/>
      <sz val="14"/>
      <color theme="1"/>
      <name val="Calibri"/>
      <family val="2"/>
    </font>
    <font>
      <sz val="11"/>
      <name val="Arial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</font>
    <font>
      <b/>
      <vertAlign val="superscript"/>
      <sz val="14"/>
      <color theme="1"/>
      <name val="Calibri"/>
      <family val="2"/>
    </font>
    <font>
      <vertAlign val="superscript"/>
      <sz val="11"/>
      <color theme="1"/>
      <name val="Calibri"/>
      <family val="2"/>
    </font>
    <font>
      <b/>
      <vertAlign val="superscript"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D9E2F3"/>
        <bgColor rgb="FFD9E2F3"/>
      </patternFill>
    </fill>
    <fill>
      <patternFill patternType="solid">
        <fgColor rgb="FFE2EFD9"/>
        <bgColor rgb="FFE2EFD9"/>
      </patternFill>
    </fill>
    <fill>
      <patternFill patternType="solid">
        <fgColor rgb="FFFEF2CB"/>
        <bgColor rgb="FFFEF2CB"/>
      </patternFill>
    </fill>
    <fill>
      <patternFill patternType="solid">
        <fgColor rgb="FFF2F2F2"/>
        <bgColor rgb="FFF2F2F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26">
    <xf numFmtId="0" fontId="0" fillId="0" borderId="0" xfId="0" applyFont="1" applyAlignment="1"/>
    <xf numFmtId="0" fontId="4" fillId="0" borderId="0" xfId="0" applyFont="1" applyAlignment="1">
      <alignment vertical="top"/>
    </xf>
    <xf numFmtId="164" fontId="4" fillId="0" borderId="13" xfId="0" applyNumberFormat="1" applyFont="1" applyBorder="1" applyAlignment="1">
      <alignment horizontal="left" vertical="top" wrapText="1"/>
    </xf>
    <xf numFmtId="165" fontId="4" fillId="0" borderId="14" xfId="0" applyNumberFormat="1" applyFont="1" applyBorder="1" applyAlignment="1">
      <alignment horizontal="left" vertical="top" wrapText="1"/>
    </xf>
    <xf numFmtId="164" fontId="4" fillId="0" borderId="0" xfId="0" applyNumberFormat="1" applyFont="1" applyAlignment="1">
      <alignment horizontal="left" vertical="top" wrapText="1"/>
    </xf>
    <xf numFmtId="164" fontId="4" fillId="0" borderId="0" xfId="0" applyNumberFormat="1" applyFont="1" applyAlignment="1">
      <alignment horizontal="left"/>
    </xf>
    <xf numFmtId="164" fontId="4" fillId="0" borderId="13" xfId="0" applyNumberFormat="1" applyFont="1" applyBorder="1" applyAlignment="1">
      <alignment horizontal="left" vertical="top"/>
    </xf>
    <xf numFmtId="165" fontId="4" fillId="0" borderId="14" xfId="0" applyNumberFormat="1" applyFont="1" applyBorder="1" applyAlignment="1">
      <alignment horizontal="center" vertical="top" wrapText="1"/>
    </xf>
    <xf numFmtId="164" fontId="4" fillId="0" borderId="13" xfId="0" applyNumberFormat="1" applyFont="1" applyBorder="1" applyAlignment="1">
      <alignment horizontal="left"/>
    </xf>
    <xf numFmtId="165" fontId="4" fillId="0" borderId="14" xfId="0" applyNumberFormat="1" applyFont="1" applyBorder="1" applyAlignment="1">
      <alignment horizontal="left" vertical="top"/>
    </xf>
    <xf numFmtId="164" fontId="4" fillId="0" borderId="13" xfId="0" applyNumberFormat="1" applyFont="1" applyBorder="1" applyAlignment="1">
      <alignment horizontal="center" vertical="top" wrapText="1"/>
    </xf>
    <xf numFmtId="164" fontId="4" fillId="0" borderId="0" xfId="0" applyNumberFormat="1" applyFont="1" applyAlignment="1">
      <alignment horizontal="center" vertical="top" wrapText="1"/>
    </xf>
    <xf numFmtId="164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 vertical="top"/>
    </xf>
    <xf numFmtId="164" fontId="4" fillId="0" borderId="13" xfId="0" applyNumberFormat="1" applyFont="1" applyBorder="1" applyAlignment="1">
      <alignment horizontal="center" vertical="top"/>
    </xf>
    <xf numFmtId="164" fontId="4" fillId="0" borderId="14" xfId="0" applyNumberFormat="1" applyFont="1" applyBorder="1" applyAlignment="1">
      <alignment horizontal="center" vertical="top"/>
    </xf>
    <xf numFmtId="165" fontId="4" fillId="0" borderId="14" xfId="0" applyNumberFormat="1" applyFont="1" applyBorder="1" applyAlignment="1">
      <alignment horizontal="center" vertical="top"/>
    </xf>
    <xf numFmtId="164" fontId="4" fillId="0" borderId="13" xfId="0" applyNumberFormat="1" applyFont="1" applyBorder="1" applyAlignment="1">
      <alignment horizontal="center"/>
    </xf>
    <xf numFmtId="165" fontId="4" fillId="0" borderId="14" xfId="0" applyNumberFormat="1" applyFont="1" applyBorder="1"/>
    <xf numFmtId="0" fontId="4" fillId="5" borderId="19" xfId="0" applyFont="1" applyFill="1" applyBorder="1" applyAlignment="1">
      <alignment vertical="center"/>
    </xf>
    <xf numFmtId="0" fontId="4" fillId="5" borderId="20" xfId="0" applyFont="1" applyFill="1" applyBorder="1" applyAlignment="1">
      <alignment vertical="center"/>
    </xf>
    <xf numFmtId="0" fontId="4" fillId="5" borderId="21" xfId="0" applyFont="1" applyFill="1" applyBorder="1" applyAlignment="1">
      <alignment vertical="center"/>
    </xf>
    <xf numFmtId="164" fontId="4" fillId="5" borderId="19" xfId="0" applyNumberFormat="1" applyFont="1" applyFill="1" applyBorder="1" applyAlignment="1">
      <alignment horizontal="left" vertical="center"/>
    </xf>
    <xf numFmtId="0" fontId="4" fillId="5" borderId="20" xfId="0" applyFont="1" applyFill="1" applyBorder="1" applyAlignment="1">
      <alignment horizontal="left" vertical="center"/>
    </xf>
    <xf numFmtId="165" fontId="4" fillId="5" borderId="21" xfId="0" applyNumberFormat="1" applyFont="1" applyFill="1" applyBorder="1" applyAlignment="1">
      <alignment vertical="center"/>
    </xf>
    <xf numFmtId="165" fontId="4" fillId="5" borderId="21" xfId="0" applyNumberFormat="1" applyFont="1" applyFill="1" applyBorder="1" applyAlignment="1">
      <alignment horizontal="left" vertical="center"/>
    </xf>
    <xf numFmtId="164" fontId="4" fillId="5" borderId="20" xfId="0" applyNumberFormat="1" applyFont="1" applyFill="1" applyBorder="1" applyAlignment="1">
      <alignment horizontal="center" vertical="top"/>
    </xf>
    <xf numFmtId="165" fontId="4" fillId="5" borderId="21" xfId="0" applyNumberFormat="1" applyFont="1" applyFill="1" applyBorder="1" applyAlignment="1">
      <alignment horizontal="center" vertical="top"/>
    </xf>
    <xf numFmtId="164" fontId="4" fillId="5" borderId="20" xfId="0" applyNumberFormat="1" applyFont="1" applyFill="1" applyBorder="1" applyAlignment="1">
      <alignment horizontal="left" vertical="top"/>
    </xf>
    <xf numFmtId="164" fontId="4" fillId="5" borderId="19" xfId="0" applyNumberFormat="1" applyFont="1" applyFill="1" applyBorder="1" applyAlignment="1">
      <alignment horizontal="center" vertical="top"/>
    </xf>
    <xf numFmtId="164" fontId="4" fillId="5" borderId="21" xfId="0" applyNumberFormat="1" applyFont="1" applyFill="1" applyBorder="1" applyAlignment="1">
      <alignment horizontal="center" vertical="top"/>
    </xf>
    <xf numFmtId="165" fontId="4" fillId="5" borderId="21" xfId="0" applyNumberFormat="1" applyFont="1" applyFill="1" applyBorder="1" applyAlignment="1">
      <alignment horizontal="left" vertical="top"/>
    </xf>
    <xf numFmtId="164" fontId="4" fillId="0" borderId="13" xfId="0" applyNumberFormat="1" applyFont="1" applyBorder="1" applyAlignment="1">
      <alignment horizontal="left" vertical="center" wrapText="1"/>
    </xf>
    <xf numFmtId="0" fontId="4" fillId="5" borderId="19" xfId="0" applyFont="1" applyFill="1" applyBorder="1" applyAlignment="1">
      <alignment horizontal="center" vertical="top"/>
    </xf>
    <xf numFmtId="0" fontId="4" fillId="5" borderId="20" xfId="0" applyFont="1" applyFill="1" applyBorder="1" applyAlignment="1">
      <alignment horizontal="center" vertical="top"/>
    </xf>
    <xf numFmtId="0" fontId="4" fillId="5" borderId="21" xfId="0" applyFont="1" applyFill="1" applyBorder="1" applyAlignment="1">
      <alignment horizontal="center" vertical="top"/>
    </xf>
    <xf numFmtId="166" fontId="4" fillId="0" borderId="13" xfId="0" applyNumberFormat="1" applyFont="1" applyBorder="1" applyAlignment="1">
      <alignment horizontal="left" vertical="top"/>
    </xf>
    <xf numFmtId="167" fontId="4" fillId="0" borderId="13" xfId="0" applyNumberFormat="1" applyFont="1" applyBorder="1" applyAlignment="1">
      <alignment horizontal="left" vertical="top"/>
    </xf>
    <xf numFmtId="166" fontId="4" fillId="0" borderId="13" xfId="0" applyNumberFormat="1" applyFont="1" applyBorder="1" applyAlignment="1">
      <alignment horizontal="center" wrapText="1"/>
    </xf>
    <xf numFmtId="0" fontId="4" fillId="0" borderId="13" xfId="0" applyFont="1" applyBorder="1" applyAlignment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14" xfId="0" applyFont="1" applyBorder="1" applyAlignment="1">
      <alignment horizontal="center" vertical="top"/>
    </xf>
    <xf numFmtId="0" fontId="4" fillId="0" borderId="13" xfId="0" applyFont="1" applyBorder="1" applyAlignment="1">
      <alignment vertical="top"/>
    </xf>
    <xf numFmtId="166" fontId="4" fillId="0" borderId="13" xfId="0" applyNumberFormat="1" applyFont="1" applyBorder="1" applyAlignment="1">
      <alignment horizontal="center" vertical="top" wrapText="1"/>
    </xf>
    <xf numFmtId="166" fontId="4" fillId="0" borderId="0" xfId="0" applyNumberFormat="1" applyFont="1" applyAlignment="1">
      <alignment horizontal="center" vertical="top" wrapText="1"/>
    </xf>
    <xf numFmtId="164" fontId="4" fillId="0" borderId="23" xfId="0" applyNumberFormat="1" applyFont="1" applyBorder="1" applyAlignment="1">
      <alignment horizontal="left" vertical="top"/>
    </xf>
    <xf numFmtId="165" fontId="4" fillId="0" borderId="17" xfId="0" applyNumberFormat="1" applyFont="1" applyBorder="1" applyAlignment="1">
      <alignment horizontal="left" vertical="top" wrapText="1"/>
    </xf>
    <xf numFmtId="164" fontId="4" fillId="0" borderId="23" xfId="0" applyNumberFormat="1" applyFont="1" applyBorder="1" applyAlignment="1">
      <alignment horizontal="left"/>
    </xf>
    <xf numFmtId="164" fontId="4" fillId="0" borderId="16" xfId="0" applyNumberFormat="1" applyFont="1" applyBorder="1" applyAlignment="1">
      <alignment horizontal="left" vertical="top"/>
    </xf>
    <xf numFmtId="165" fontId="4" fillId="0" borderId="17" xfId="0" applyNumberFormat="1" applyFont="1" applyBorder="1" applyAlignment="1">
      <alignment horizontal="center" vertical="top" wrapText="1"/>
    </xf>
    <xf numFmtId="164" fontId="4" fillId="0" borderId="16" xfId="0" applyNumberFormat="1" applyFont="1" applyBorder="1" applyAlignment="1">
      <alignment horizontal="left"/>
    </xf>
    <xf numFmtId="165" fontId="4" fillId="0" borderId="17" xfId="0" applyNumberFormat="1" applyFont="1" applyBorder="1" applyAlignment="1">
      <alignment horizontal="left" vertical="top"/>
    </xf>
    <xf numFmtId="0" fontId="4" fillId="0" borderId="10" xfId="0" applyFont="1" applyBorder="1" applyAlignment="1">
      <alignment vertical="top"/>
    </xf>
    <xf numFmtId="0" fontId="4" fillId="0" borderId="12" xfId="0" applyFont="1" applyBorder="1" applyAlignment="1">
      <alignment vertical="top"/>
    </xf>
    <xf numFmtId="164" fontId="4" fillId="0" borderId="12" xfId="0" applyNumberFormat="1" applyFont="1" applyBorder="1" applyAlignment="1">
      <alignment horizontal="center" vertical="top"/>
    </xf>
    <xf numFmtId="165" fontId="4" fillId="0" borderId="11" xfId="0" applyNumberFormat="1" applyFont="1" applyBorder="1" applyAlignment="1">
      <alignment horizontal="center" vertical="top" wrapText="1"/>
    </xf>
    <xf numFmtId="165" fontId="4" fillId="0" borderId="11" xfId="0" applyNumberFormat="1" applyFont="1" applyBorder="1" applyAlignment="1">
      <alignment horizontal="center" vertical="top"/>
    </xf>
    <xf numFmtId="164" fontId="4" fillId="0" borderId="10" xfId="0" applyNumberFormat="1" applyFont="1" applyBorder="1" applyAlignment="1">
      <alignment horizontal="center"/>
    </xf>
    <xf numFmtId="164" fontId="4" fillId="0" borderId="10" xfId="0" applyNumberFormat="1" applyFont="1" applyBorder="1" applyAlignment="1">
      <alignment horizontal="center" vertical="top"/>
    </xf>
    <xf numFmtId="0" fontId="4" fillId="0" borderId="11" xfId="0" applyFont="1" applyBorder="1" applyAlignment="1">
      <alignment vertical="top"/>
    </xf>
    <xf numFmtId="165" fontId="4" fillId="0" borderId="0" xfId="0" applyNumberFormat="1" applyFont="1" applyAlignment="1">
      <alignment horizontal="left" vertical="top"/>
    </xf>
    <xf numFmtId="3" fontId="4" fillId="0" borderId="0" xfId="0" applyNumberFormat="1" applyFont="1" applyAlignment="1">
      <alignment horizontal="center" vertical="top"/>
    </xf>
    <xf numFmtId="0" fontId="5" fillId="0" borderId="0" xfId="0" applyFont="1"/>
    <xf numFmtId="0" fontId="4" fillId="0" borderId="0" xfId="0" applyFont="1" applyAlignment="1">
      <alignment horizontal="center"/>
    </xf>
    <xf numFmtId="166" fontId="4" fillId="0" borderId="13" xfId="0" applyNumberFormat="1" applyFont="1" applyBorder="1" applyAlignment="1">
      <alignment horizontal="left"/>
    </xf>
    <xf numFmtId="165" fontId="4" fillId="0" borderId="17" xfId="0" applyNumberFormat="1" applyFont="1" applyBorder="1" applyAlignment="1">
      <alignment horizontal="center" vertical="top"/>
    </xf>
    <xf numFmtId="165" fontId="4" fillId="0" borderId="0" xfId="0" applyNumberFormat="1" applyFont="1" applyAlignment="1">
      <alignment horizontal="left"/>
    </xf>
    <xf numFmtId="16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/>
    </xf>
    <xf numFmtId="10" fontId="4" fillId="0" borderId="0" xfId="0" applyNumberFormat="1" applyFont="1" applyAlignment="1">
      <alignment vertical="top"/>
    </xf>
    <xf numFmtId="0" fontId="4" fillId="5" borderId="21" xfId="0" applyFont="1" applyFill="1" applyBorder="1" applyAlignment="1">
      <alignment horizontal="left" vertical="center"/>
    </xf>
    <xf numFmtId="164" fontId="4" fillId="5" borderId="20" xfId="0" applyNumberFormat="1" applyFont="1" applyFill="1" applyBorder="1" applyAlignment="1">
      <alignment horizontal="left" vertical="center"/>
    </xf>
    <xf numFmtId="165" fontId="4" fillId="5" borderId="19" xfId="0" applyNumberFormat="1" applyFont="1" applyFill="1" applyBorder="1" applyAlignment="1">
      <alignment horizontal="left" vertical="top"/>
    </xf>
    <xf numFmtId="166" fontId="4" fillId="0" borderId="13" xfId="0" applyNumberFormat="1" applyFont="1" applyBorder="1" applyAlignment="1">
      <alignment horizontal="left" vertical="top" wrapText="1"/>
    </xf>
    <xf numFmtId="164" fontId="4" fillId="5" borderId="21" xfId="0" applyNumberFormat="1" applyFont="1" applyFill="1" applyBorder="1" applyAlignment="1">
      <alignment horizontal="left" vertical="top"/>
    </xf>
    <xf numFmtId="164" fontId="4" fillId="0" borderId="14" xfId="0" applyNumberFormat="1" applyFont="1" applyBorder="1" applyAlignment="1">
      <alignment horizontal="left" vertical="top" wrapText="1"/>
    </xf>
    <xf numFmtId="0" fontId="4" fillId="0" borderId="13" xfId="0" applyFont="1" applyBorder="1"/>
    <xf numFmtId="0" fontId="4" fillId="0" borderId="14" xfId="0" applyFont="1" applyBorder="1" applyAlignment="1">
      <alignment horizontal="left" vertical="top"/>
    </xf>
    <xf numFmtId="0" fontId="4" fillId="0" borderId="16" xfId="0" applyFont="1" applyBorder="1" applyAlignment="1">
      <alignment vertical="top"/>
    </xf>
    <xf numFmtId="0" fontId="4" fillId="0" borderId="23" xfId="0" applyFont="1" applyBorder="1" applyAlignment="1">
      <alignment vertical="top"/>
    </xf>
    <xf numFmtId="3" fontId="4" fillId="0" borderId="23" xfId="0" applyNumberFormat="1" applyFont="1" applyBorder="1" applyAlignment="1">
      <alignment horizontal="left" vertical="top"/>
    </xf>
    <xf numFmtId="164" fontId="4" fillId="0" borderId="16" xfId="0" applyNumberFormat="1" applyFont="1" applyBorder="1" applyAlignment="1">
      <alignment horizontal="left" vertical="top" wrapText="1"/>
    </xf>
    <xf numFmtId="165" fontId="4" fillId="0" borderId="23" xfId="0" applyNumberFormat="1" applyFont="1" applyBorder="1" applyAlignment="1">
      <alignment horizontal="left"/>
    </xf>
    <xf numFmtId="165" fontId="4" fillId="0" borderId="23" xfId="0" applyNumberFormat="1" applyFont="1" applyBorder="1" applyAlignment="1">
      <alignment horizontal="left" vertical="top"/>
    </xf>
    <xf numFmtId="167" fontId="4" fillId="0" borderId="16" xfId="0" applyNumberFormat="1" applyFont="1" applyBorder="1" applyAlignment="1">
      <alignment horizontal="left" vertical="top"/>
    </xf>
    <xf numFmtId="3" fontId="4" fillId="0" borderId="10" xfId="0" applyNumberFormat="1" applyFont="1" applyBorder="1" applyAlignment="1">
      <alignment horizontal="center" vertical="top"/>
    </xf>
    <xf numFmtId="3" fontId="4" fillId="0" borderId="11" xfId="0" applyNumberFormat="1" applyFont="1" applyBorder="1" applyAlignment="1">
      <alignment horizontal="center" vertical="top"/>
    </xf>
    <xf numFmtId="165" fontId="4" fillId="0" borderId="12" xfId="0" applyNumberFormat="1" applyFont="1" applyBorder="1" applyAlignment="1">
      <alignment horizontal="left" vertical="top"/>
    </xf>
    <xf numFmtId="164" fontId="4" fillId="0" borderId="12" xfId="0" applyNumberFormat="1" applyFont="1" applyBorder="1" applyAlignment="1">
      <alignment horizontal="left" vertical="top"/>
    </xf>
    <xf numFmtId="0" fontId="4" fillId="0" borderId="11" xfId="0" applyFont="1" applyBorder="1" applyAlignment="1">
      <alignment horizontal="left" vertical="top"/>
    </xf>
    <xf numFmtId="168" fontId="4" fillId="0" borderId="0" xfId="0" applyNumberFormat="1" applyFont="1"/>
    <xf numFmtId="3" fontId="4" fillId="0" borderId="0" xfId="0" applyNumberFormat="1" applyFont="1"/>
    <xf numFmtId="0" fontId="4" fillId="0" borderId="16" xfId="0" applyFont="1" applyBorder="1" applyAlignment="1">
      <alignment horizontal="center" vertical="top"/>
    </xf>
    <xf numFmtId="0" fontId="2" fillId="0" borderId="17" xfId="0" applyFont="1" applyBorder="1"/>
    <xf numFmtId="0" fontId="4" fillId="0" borderId="0" xfId="0" applyFont="1" applyAlignment="1">
      <alignment vertical="center"/>
    </xf>
    <xf numFmtId="0" fontId="0" fillId="0" borderId="0" xfId="0" applyFont="1" applyAlignme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4" fillId="0" borderId="4" xfId="0" applyFont="1" applyBorder="1" applyAlignment="1">
      <alignment horizontal="center" vertical="top"/>
    </xf>
    <xf numFmtId="0" fontId="2" fillId="0" borderId="6" xfId="0" applyFont="1" applyBorder="1"/>
    <xf numFmtId="0" fontId="4" fillId="0" borderId="10" xfId="0" applyFont="1" applyBorder="1" applyAlignment="1">
      <alignment horizontal="center" vertical="top"/>
    </xf>
    <xf numFmtId="0" fontId="2" fillId="0" borderId="12" xfId="0" applyFont="1" applyBorder="1"/>
    <xf numFmtId="0" fontId="2" fillId="0" borderId="11" xfId="0" applyFont="1" applyBorder="1"/>
    <xf numFmtId="0" fontId="4" fillId="0" borderId="0" xfId="0" applyFont="1" applyAlignment="1">
      <alignment horizontal="center" vertical="top"/>
    </xf>
    <xf numFmtId="0" fontId="2" fillId="0" borderId="14" xfId="0" applyFont="1" applyBorder="1"/>
    <xf numFmtId="0" fontId="4" fillId="0" borderId="4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3" fillId="4" borderId="7" xfId="0" applyFont="1" applyFill="1" applyBorder="1" applyAlignment="1">
      <alignment horizontal="center"/>
    </xf>
    <xf numFmtId="0" fontId="2" fillId="0" borderId="8" xfId="0" applyFont="1" applyBorder="1"/>
    <xf numFmtId="0" fontId="2" fillId="0" borderId="9" xfId="0" applyFont="1" applyBorder="1"/>
    <xf numFmtId="0" fontId="3" fillId="3" borderId="4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2" fillId="0" borderId="5" xfId="0" applyFont="1" applyBorder="1"/>
    <xf numFmtId="0" fontId="4" fillId="0" borderId="5" xfId="0" applyFont="1" applyBorder="1" applyAlignment="1">
      <alignment horizontal="center" vertical="top"/>
    </xf>
    <xf numFmtId="0" fontId="3" fillId="0" borderId="15" xfId="0" applyFont="1" applyBorder="1" applyAlignment="1">
      <alignment horizontal="center" vertical="center" textRotation="90"/>
    </xf>
    <xf numFmtId="0" fontId="2" fillId="0" borderId="18" xfId="0" applyFont="1" applyBorder="1"/>
    <xf numFmtId="0" fontId="2" fillId="0" borderId="22" xfId="0" applyFont="1" applyBorder="1"/>
    <xf numFmtId="0" fontId="3" fillId="0" borderId="16" xfId="0" applyFont="1" applyBorder="1" applyAlignment="1">
      <alignment horizontal="left" vertical="center" wrapText="1"/>
    </xf>
    <xf numFmtId="0" fontId="2" fillId="0" borderId="10" xfId="0" applyFont="1" applyBorder="1"/>
    <xf numFmtId="0" fontId="3" fillId="0" borderId="16" xfId="0" applyFont="1" applyBorder="1" applyAlignment="1">
      <alignment horizontal="left" vertical="center"/>
    </xf>
    <xf numFmtId="0" fontId="4" fillId="0" borderId="23" xfId="0" applyFont="1" applyBorder="1" applyAlignment="1">
      <alignment horizontal="center" vertical="center" textRotation="90" wrapText="1"/>
    </xf>
    <xf numFmtId="0" fontId="4" fillId="0" borderId="23" xfId="0" applyFont="1" applyBorder="1" applyAlignment="1">
      <alignment horizontal="left" vertical="center"/>
    </xf>
    <xf numFmtId="0" fontId="4" fillId="0" borderId="0" xfId="0" applyFont="1" applyAlignment="1">
      <alignment horizontal="center" vertical="center" textRotation="90"/>
    </xf>
    <xf numFmtId="0" fontId="4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9" Type="http://customschemas.google.com/relationships/workbookmetadata" Target="metadata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352425</xdr:colOff>
      <xdr:row>0</xdr:row>
      <xdr:rowOff>114300</xdr:rowOff>
    </xdr:from>
    <xdr:ext cx="7534275" cy="15287625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1583625" y="0"/>
          <a:ext cx="7524750" cy="7560000"/>
        </a:xfrm>
        <a:prstGeom prst="rect">
          <a:avLst/>
        </a:prstGeom>
        <a:solidFill>
          <a:schemeClr val="lt1"/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400" b="0" u="sng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Sources</a:t>
          </a:r>
          <a:endParaRPr sz="1400"/>
        </a:p>
        <a:p>
          <a:pPr marL="0" marR="0" lvl="0" indent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None/>
          </a:pPr>
          <a:r>
            <a:rPr lang="en-US" sz="1100" b="1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Calgary</a:t>
          </a:r>
          <a:endParaRPr sz="1100" b="0" i="0" u="none" strike="noStrike" cap="none">
            <a:solidFill>
              <a:srgbClr val="000000"/>
            </a:solidFill>
            <a:latin typeface="Calibri"/>
            <a:ea typeface="Calibri"/>
            <a:cs typeface="Calibri"/>
            <a:sym typeface="Calibri"/>
          </a:endParaRPr>
        </a:p>
        <a:p>
          <a:pPr marL="171450" marR="0" lvl="0" indent="-17145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Char char="•"/>
          </a:pP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Service Plans and Budgets 2019-2022</a:t>
          </a:r>
          <a:endParaRPr sz="1400"/>
        </a:p>
        <a:p>
          <a:pPr marL="628650" marR="0" lvl="1" indent="-17145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Char char="•"/>
          </a:pP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https://www.calgary.ca/cfod/finance/Documents/Plans-Budgets-and-Financial-Reports/Plans-and-Budget-2019-2022/Service_Plans_and_Budgets_2019-2022.PDF</a:t>
          </a:r>
          <a:endParaRPr sz="1400"/>
        </a:p>
        <a:p>
          <a:pPr marL="0" marR="0" lvl="0" indent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 b="1" i="0" u="none" strike="noStrike" cap="none">
            <a:solidFill>
              <a:srgbClr val="000000"/>
            </a:solidFill>
            <a:latin typeface="Calibri"/>
            <a:ea typeface="Calibri"/>
            <a:cs typeface="Calibri"/>
            <a:sym typeface="Calibri"/>
          </a:endParaRPr>
        </a:p>
        <a:p>
          <a:pPr marL="0" marR="0" lvl="0" indent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None/>
          </a:pPr>
          <a:r>
            <a:rPr lang="en-US" sz="1100" b="1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Durham Region</a:t>
          </a:r>
          <a:endParaRPr sz="1400"/>
        </a:p>
        <a:p>
          <a:pPr marL="171450" marR="0" lvl="0" indent="-17145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Char char="•"/>
          </a:pP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2020 Property Tax Supported Business Plans and Budgets</a:t>
          </a:r>
          <a:endParaRPr sz="1400"/>
        </a:p>
        <a:p>
          <a:pPr marL="628650" marR="0" lvl="1" indent="-17145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Char char="•"/>
          </a:pP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https://www.durham.ca/en/resources/2020-Summary-Durham-Region-Approved-Business-Plans-and-Property-Tax-Supported-Budgets.pdf</a:t>
          </a:r>
          <a:endParaRPr sz="1400"/>
        </a:p>
        <a:p>
          <a:pPr marL="0" marR="0" lvl="0" indent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 b="1" i="0" u="none" strike="noStrike" cap="none">
            <a:solidFill>
              <a:srgbClr val="000000"/>
            </a:solidFill>
            <a:latin typeface="Calibri"/>
            <a:ea typeface="Calibri"/>
            <a:cs typeface="Calibri"/>
            <a:sym typeface="Calibri"/>
          </a:endParaRPr>
        </a:p>
        <a:p>
          <a:pPr marL="0" marR="0" lvl="0" indent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None/>
          </a:pPr>
          <a:r>
            <a:rPr lang="en-US" sz="1100" b="1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Edmonton</a:t>
          </a:r>
          <a:endParaRPr sz="1400"/>
        </a:p>
        <a:p>
          <a:pPr marL="171450" marR="0" lvl="0" indent="-17145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Char char="•"/>
          </a:pP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2019-2022 Operating Budget</a:t>
          </a:r>
          <a:endParaRPr sz="1400"/>
        </a:p>
        <a:p>
          <a:pPr marL="628650" marR="0" lvl="1" indent="-17145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Char char="•"/>
          </a:pP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https://www.edmonton.ca/city_government/documents/APPROVED_2019-2022_OPERATING_BUDGET.pdf</a:t>
          </a:r>
          <a:endParaRPr sz="1400"/>
        </a:p>
        <a:p>
          <a:pPr marL="628650" marR="0" lvl="1" indent="-17145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Char char="•"/>
          </a:pP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December 2019 Council Minutes - Amendments</a:t>
          </a:r>
          <a:endParaRPr sz="1400"/>
        </a:p>
        <a:p>
          <a:pPr marL="1085850" marR="0" lvl="2" indent="-17145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Char char="•"/>
          </a:pP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http://sirepub.edmonton.ca/sirepub/mtgviewer.aspx?meetid=2329&amp;doctype=MINUTES</a:t>
          </a:r>
          <a:endParaRPr sz="1400"/>
        </a:p>
        <a:p>
          <a:pPr marL="171450" marR="0" lvl="0" indent="-17145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Char char="•"/>
          </a:pP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Waste Services</a:t>
          </a:r>
          <a:endParaRPr sz="1400"/>
        </a:p>
        <a:p>
          <a:pPr marL="628650" marR="0" lvl="1" indent="-17145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Char char="•"/>
          </a:pP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https://www.edmonton.ca/city_government/documents/APPROVED_2019-2022_WASTE_SERVICES_BUDGET.pdf</a:t>
          </a:r>
          <a:endParaRPr sz="1400"/>
        </a:p>
        <a:p>
          <a:pPr marL="171450" marR="0" lvl="0" indent="-17145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Char char="•"/>
          </a:pP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Utility </a:t>
          </a:r>
          <a:endParaRPr sz="1400"/>
        </a:p>
        <a:p>
          <a:pPr marL="628650" marR="0" lvl="1" indent="-17145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Char char="•"/>
          </a:pP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https://www.edmonton.ca/city_government/documents/Approved_Utility_Budget.pdf</a:t>
          </a:r>
          <a:endParaRPr sz="1400"/>
        </a:p>
        <a:p>
          <a:pPr marL="0" marR="0" lvl="0" indent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 b="1" i="0" u="none" strike="noStrike" cap="none">
            <a:solidFill>
              <a:srgbClr val="000000"/>
            </a:solidFill>
            <a:latin typeface="Calibri"/>
            <a:ea typeface="Calibri"/>
            <a:cs typeface="Calibri"/>
            <a:sym typeface="Calibri"/>
          </a:endParaRPr>
        </a:p>
        <a:p>
          <a:pPr marL="0" marR="0" lvl="0" indent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None/>
          </a:pPr>
          <a:r>
            <a:rPr lang="en-US" sz="1100" b="1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Halifax</a:t>
          </a:r>
          <a:endParaRPr sz="1100" b="0" i="0" u="none" strike="noStrike" cap="none">
            <a:solidFill>
              <a:srgbClr val="000000"/>
            </a:solidFill>
            <a:latin typeface="Calibri"/>
            <a:ea typeface="Calibri"/>
            <a:cs typeface="Calibri"/>
            <a:sym typeface="Calibri"/>
          </a:endParaRPr>
        </a:p>
        <a:p>
          <a:pPr marL="171450" marR="0" lvl="0" indent="-17145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Char char="•"/>
          </a:pP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Pre-COVID 2020-2021 Budget</a:t>
          </a:r>
          <a:endParaRPr sz="1400"/>
        </a:p>
        <a:p>
          <a:pPr marL="628650" marR="0" lvl="1" indent="-17145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Char char="•"/>
          </a:pP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https://www.halifax.ca/sites/default/files/documents/city-hall/budget-finances/2021_BUDGETBOOK_PRECOVID.pdf</a:t>
          </a:r>
          <a:endParaRPr sz="1400"/>
        </a:p>
        <a:p>
          <a:pPr marL="0" marR="0" lvl="0" indent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 b="1" i="0" u="none" strike="noStrike" cap="none">
            <a:solidFill>
              <a:srgbClr val="000000"/>
            </a:solidFill>
            <a:latin typeface="Calibri"/>
            <a:ea typeface="Calibri"/>
            <a:cs typeface="Calibri"/>
            <a:sym typeface="Calibri"/>
          </a:endParaRPr>
        </a:p>
        <a:p>
          <a:pPr marL="0" marR="0" lvl="0" indent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None/>
          </a:pPr>
          <a:r>
            <a:rPr lang="en-US" sz="1100" b="1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Halton Region</a:t>
          </a:r>
          <a:endParaRPr sz="1400"/>
        </a:p>
        <a:p>
          <a:pPr marL="171450" marR="0" lvl="0" indent="-17145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Char char="•"/>
          </a:pP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Halton Region Budget and Business Plan 2020</a:t>
          </a:r>
          <a:endParaRPr sz="1400"/>
        </a:p>
        <a:p>
          <a:pPr marL="628650" marR="0" lvl="1" indent="-17145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Char char="•"/>
          </a:pP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https://www.halton.ca/Repository/2020-Budget-and-Business-Plan</a:t>
          </a:r>
          <a:endParaRPr sz="1400"/>
        </a:p>
        <a:p>
          <a:pPr marL="0" marR="0" lvl="0" indent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 b="1" i="0" u="none" strike="noStrike" cap="none">
            <a:solidFill>
              <a:srgbClr val="000000"/>
            </a:solidFill>
            <a:latin typeface="Calibri"/>
            <a:ea typeface="Calibri"/>
            <a:cs typeface="Calibri"/>
            <a:sym typeface="Calibri"/>
          </a:endParaRPr>
        </a:p>
        <a:p>
          <a:pPr marL="0" marR="0" lvl="0" indent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None/>
          </a:pPr>
          <a:r>
            <a:rPr lang="en-US" sz="1100" b="1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Hamilton</a:t>
          </a:r>
          <a:endParaRPr sz="1400"/>
        </a:p>
        <a:p>
          <a:pPr marL="171450" marR="0" lvl="0" indent="-17145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Char char="•"/>
          </a:pP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2020 Rate Supported and Capital and Operating Budget</a:t>
          </a:r>
          <a:endParaRPr sz="1400"/>
        </a:p>
        <a:p>
          <a:pPr marL="628650" marR="0" lvl="1" indent="-17145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Char char="•"/>
          </a:pP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https://www.hamilton.ca/sites/default/files/media/browser/2020-01-29/2020-waterwastewaterstormwaterbudgetbook.pdf</a:t>
          </a:r>
          <a:endParaRPr sz="1400"/>
        </a:p>
        <a:p>
          <a:pPr marL="171450" marR="0" lvl="0" indent="-17145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Char char="•"/>
          </a:pP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2020 Preliminary Tax Operating Budget</a:t>
          </a:r>
          <a:endParaRPr sz="1400"/>
        </a:p>
        <a:p>
          <a:pPr marL="628650" marR="0" lvl="1" indent="-17145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Char char="•"/>
          </a:pP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https://www.hamilton.ca/sites/default/files/media/browser/2019-12-11/2020-preliminary-tax-operating-budget-book-appendix-a-report-fcs20001.pdf</a:t>
          </a:r>
          <a:endParaRPr sz="1100" b="1" i="0" u="none" strike="noStrike" cap="none">
            <a:solidFill>
              <a:srgbClr val="000000"/>
            </a:solidFill>
            <a:latin typeface="Calibri"/>
            <a:ea typeface="Calibri"/>
            <a:cs typeface="Calibri"/>
            <a:sym typeface="Calibri"/>
          </a:endParaRPr>
        </a:p>
        <a:p>
          <a:pPr marL="0" marR="0" lvl="0" indent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 b="1" i="0" u="none" strike="noStrike" cap="none">
            <a:solidFill>
              <a:srgbClr val="000000"/>
            </a:solidFill>
            <a:latin typeface="Calibri"/>
            <a:ea typeface="Calibri"/>
            <a:cs typeface="Calibri"/>
            <a:sym typeface="Calibri"/>
          </a:endParaRPr>
        </a:p>
        <a:p>
          <a:pPr marL="0" marR="0" lvl="0" indent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None/>
          </a:pPr>
          <a:r>
            <a:rPr lang="en-US" sz="1100" b="1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Laval</a:t>
          </a:r>
          <a:endParaRPr sz="1100" b="0" i="0" u="none" strike="noStrike" cap="none">
            <a:solidFill>
              <a:srgbClr val="000000"/>
            </a:solidFill>
            <a:latin typeface="Calibri"/>
            <a:ea typeface="Calibri"/>
            <a:cs typeface="Calibri"/>
            <a:sym typeface="Calibri"/>
          </a:endParaRPr>
        </a:p>
        <a:p>
          <a:pPr marL="171450" marR="0" lvl="0" indent="-17145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Char char="•"/>
          </a:pP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Budget 2020 et programme triennal d’immobilisations 2020-2022</a:t>
          </a:r>
          <a:endParaRPr sz="1400"/>
        </a:p>
        <a:p>
          <a:pPr marL="628650" marR="0" lvl="1" indent="-17145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Char char="•"/>
          </a:pP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https://www.laval.ca/Documents/Pages/Fr/A-propos/finances/budget-2020.pdf</a:t>
          </a:r>
          <a:endParaRPr sz="1400"/>
        </a:p>
        <a:p>
          <a:pPr marL="0" marR="0" lvl="0" indent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 b="0" i="0" u="none" strike="noStrike" cap="none">
            <a:solidFill>
              <a:srgbClr val="000000"/>
            </a:solidFill>
            <a:latin typeface="Calibri"/>
            <a:ea typeface="Calibri"/>
            <a:cs typeface="Calibri"/>
            <a:sym typeface="Calibri"/>
          </a:endParaRPr>
        </a:p>
        <a:p>
          <a:pPr marL="0" marR="0" lvl="0" indent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None/>
          </a:pPr>
          <a:r>
            <a:rPr lang="en-US" sz="1100" b="1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Longueuil</a:t>
          </a:r>
          <a:endParaRPr sz="1400"/>
        </a:p>
        <a:p>
          <a:pPr marL="171450" marR="0" lvl="0" indent="-17145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Char char="•"/>
          </a:pP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Budget 2020</a:t>
          </a:r>
          <a:endParaRPr sz="1400"/>
        </a:p>
        <a:p>
          <a:pPr marL="628650" marR="0" lvl="1" indent="-17145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Char char="•"/>
          </a:pP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https://www.longueuil.quebec/files/longueuil/images/PDF/Budget_2020_vf_web.PDF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 b="1"/>
        </a:p>
        <a:p>
          <a:pPr marL="0" marR="0" lvl="0" indent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None/>
          </a:pPr>
          <a:r>
            <a:rPr lang="en-US" sz="1100" b="1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Montreal</a:t>
          </a:r>
          <a:endParaRPr sz="1100" b="0" i="0" u="none" strike="noStrike" cap="none">
            <a:solidFill>
              <a:srgbClr val="000000"/>
            </a:solidFill>
            <a:latin typeface="Calibri"/>
            <a:ea typeface="Calibri"/>
            <a:cs typeface="Calibri"/>
            <a:sym typeface="Calibri"/>
          </a:endParaRPr>
        </a:p>
        <a:p>
          <a:pPr marL="171450" marR="0" lvl="0" indent="-17145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Char char="•"/>
          </a:pP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Un budget pour vous</a:t>
          </a:r>
          <a:endParaRPr sz="1400"/>
        </a:p>
        <a:p>
          <a:pPr marL="628650" marR="0" lvl="1" indent="-17145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Char char="•"/>
          </a:pP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https://ville.montreal.qc.ca/pls/portal/docs/page/service_fin_fr/media/documents/budget_2020_pti_2020_2022_fr.pdf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 b="1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Ottawa</a:t>
          </a:r>
          <a:endParaRPr sz="1100" b="0"/>
        </a:p>
        <a:p>
          <a:pPr marL="171450" lvl="0" indent="-171450" algn="l" rtl="0">
            <a:spcBef>
              <a:spcPts val="0"/>
            </a:spcBef>
            <a:spcAft>
              <a:spcPts val="0"/>
            </a:spcAft>
            <a:buSzPts val="1100"/>
            <a:buFont typeface="Arial"/>
            <a:buChar char="•"/>
          </a:pPr>
          <a:r>
            <a:rPr lang="en-US" sz="1100" b="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2020 Budget</a:t>
          </a:r>
          <a:endParaRPr sz="1400"/>
        </a:p>
        <a:p>
          <a:pPr marL="628650" lvl="1" indent="-171450" algn="l" rtl="0">
            <a:spcBef>
              <a:spcPts val="0"/>
            </a:spcBef>
            <a:spcAft>
              <a:spcPts val="0"/>
            </a:spcAft>
            <a:buSzPts val="1100"/>
            <a:buFont typeface="Arial"/>
            <a:buChar char="•"/>
          </a:pPr>
          <a:r>
            <a:rPr lang="en-US" sz="1100" b="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https://documents.ottawa.ca/sites/documents/files/2020Adopt_EN.pdf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 b="1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Peel Region</a:t>
          </a:r>
          <a:endParaRPr sz="1400"/>
        </a:p>
        <a:p>
          <a:pPr marL="171450" marR="0" lvl="0" indent="-17145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Char char="•"/>
          </a:pP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2020 Budget</a:t>
          </a:r>
          <a:endParaRPr sz="1400"/>
        </a:p>
        <a:p>
          <a:pPr marL="628650" marR="0" lvl="1" indent="-17145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Char char="•"/>
          </a:pP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https://www.peelregion.ca/budget/2020/pdf/2020-Budget.pdf</a:t>
          </a:r>
          <a:endParaRPr sz="1100" b="1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 b="1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Toronto</a:t>
          </a:r>
          <a:endParaRPr sz="1100" b="0"/>
        </a:p>
        <a:p>
          <a:pPr marL="171450" lvl="0" indent="-171450" algn="l" rtl="0">
            <a:spcBef>
              <a:spcPts val="0"/>
            </a:spcBef>
            <a:spcAft>
              <a:spcPts val="0"/>
            </a:spcAft>
            <a:buSzPts val="1100"/>
            <a:buFont typeface="Arial"/>
            <a:buChar char="•"/>
          </a:pPr>
          <a:r>
            <a:rPr lang="en-US" sz="1100" b="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2020 Tax-Supported Operating Budget</a:t>
          </a:r>
          <a:endParaRPr sz="1400"/>
        </a:p>
        <a:p>
          <a:pPr marL="628650" lvl="1" indent="-171450" algn="l" rtl="0">
            <a:spcBef>
              <a:spcPts val="0"/>
            </a:spcBef>
            <a:spcAft>
              <a:spcPts val="0"/>
            </a:spcAft>
            <a:buSzPts val="1100"/>
            <a:buFont typeface="Arial"/>
            <a:buChar char="•"/>
          </a:pPr>
          <a:r>
            <a:rPr lang="en-US" sz="1100" b="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http://app.toronto.ca/tmmis/viewPublishedReport.do?function=getCouncilAgendaReport&amp;meetingId=17180</a:t>
          </a:r>
          <a:endParaRPr sz="1400"/>
        </a:p>
        <a:p>
          <a:pPr marL="171450" marR="0" lvl="0" indent="-17145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Arial"/>
            <a:buChar char="•"/>
          </a:pPr>
          <a:r>
            <a:rPr lang="en-US" sz="1100" b="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2020 Rate-Supported Operating Budget</a:t>
          </a:r>
          <a:endParaRPr sz="1100"/>
        </a:p>
        <a:p>
          <a:pPr marL="628650" lvl="1" indent="-171450" algn="l" rtl="0">
            <a:spcBef>
              <a:spcPts val="0"/>
            </a:spcBef>
            <a:spcAft>
              <a:spcPts val="0"/>
            </a:spcAft>
            <a:buSzPts val="1100"/>
            <a:buFont typeface="Arial"/>
            <a:buChar char="•"/>
          </a:pPr>
          <a:r>
            <a:rPr lang="en-US" sz="1100" b="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http://app.toronto.ca/tmmis/viewPublishedReport.do?function=getCouncilAgendaReport&amp;meetingId=15359</a:t>
          </a:r>
          <a:endParaRPr sz="1400"/>
        </a:p>
        <a:p>
          <a:pPr marL="171450" lvl="0" indent="-171450" algn="l" rtl="0">
            <a:spcBef>
              <a:spcPts val="0"/>
            </a:spcBef>
            <a:spcAft>
              <a:spcPts val="0"/>
            </a:spcAft>
            <a:buSzPts val="1100"/>
            <a:buFont typeface="Arial"/>
            <a:buChar char="•"/>
          </a:pPr>
          <a:r>
            <a:rPr lang="en-US" sz="1100" b="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2020 Program Summary Toronto Police Services</a:t>
          </a:r>
          <a:endParaRPr sz="1400"/>
        </a:p>
        <a:p>
          <a:pPr marL="628650" lvl="1" indent="-171450" algn="l" rtl="0">
            <a:spcBef>
              <a:spcPts val="0"/>
            </a:spcBef>
            <a:spcAft>
              <a:spcPts val="0"/>
            </a:spcAft>
            <a:buSzPts val="1100"/>
            <a:buFont typeface="Arial"/>
            <a:buChar char="•"/>
          </a:pPr>
          <a:r>
            <a:rPr lang="en-US" sz="1100" b="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https://www.toronto.ca/wp-content/uploads/2020/04/9789-TPS-2020-Public-Book-V1.pdf</a:t>
          </a:r>
          <a:endParaRPr sz="1400"/>
        </a:p>
        <a:p>
          <a:pPr marL="171450" marR="0" lvl="0" indent="-17145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Char char="•"/>
          </a:pP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2020 Program Summary Toronto Police Services Board</a:t>
          </a:r>
          <a:endParaRPr sz="1400"/>
        </a:p>
        <a:p>
          <a:pPr marL="628650" marR="0" lvl="1" indent="-17145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Char char="•"/>
          </a:pP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https://www.toronto.ca/wp-content/uploads/2020/04/8fcd-TPSB-2020-Public-Book-V1.pdf</a:t>
          </a:r>
          <a:endParaRPr sz="1400"/>
        </a:p>
        <a:p>
          <a:pPr marL="171450" marR="0" lvl="0" indent="-17145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Char char="•"/>
          </a:pP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2020 Program Summary Toronto Police Services Parking Enforcement Unit</a:t>
          </a:r>
          <a:endParaRPr sz="1400"/>
        </a:p>
        <a:p>
          <a:pPr marL="628650" marR="0" lvl="1" indent="-17145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Char char="•"/>
          </a:pP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https://www.toronto.ca/wp-content/uploads/2020/04/9796-2020-Public-Book-TPSPEU-V1.pdf</a:t>
          </a:r>
          <a:endParaRPr sz="1400"/>
        </a:p>
        <a:p>
          <a:pPr marL="0" marR="0" lvl="0" indent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None/>
          </a:pPr>
          <a:r>
            <a:rPr lang="en-US" sz="1100" b="1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Vancouver</a:t>
          </a:r>
          <a:endParaRPr sz="1400"/>
        </a:p>
        <a:p>
          <a:pPr marL="171450" marR="0" lvl="0" indent="-17145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Char char="•"/>
          </a:pP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2020 Budget</a:t>
          </a:r>
          <a:endParaRPr sz="1400"/>
        </a:p>
        <a:p>
          <a:pPr marL="628650" marR="0" lvl="1" indent="-17145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Char char="•"/>
          </a:pP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https://vancouver.ca/files/cov/2020-budget-book.PDF</a:t>
          </a:r>
          <a:endParaRPr sz="1400"/>
        </a:p>
        <a:p>
          <a:pPr marL="628650" marR="0" lvl="1" indent="-17145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Char char="•"/>
          </a:pP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pg 80</a:t>
          </a:r>
          <a:endParaRPr sz="1400"/>
        </a:p>
        <a:p>
          <a:pPr marL="0" marR="0" lvl="0" indent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 b="1" i="0" u="none" strike="noStrike" cap="none">
            <a:solidFill>
              <a:srgbClr val="000000"/>
            </a:solidFill>
            <a:latin typeface="Calibri"/>
            <a:ea typeface="Calibri"/>
            <a:cs typeface="Calibri"/>
            <a:sym typeface="Calibri"/>
          </a:endParaRPr>
        </a:p>
        <a:p>
          <a:pPr marL="0" marR="0" lvl="0" indent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None/>
          </a:pPr>
          <a:r>
            <a:rPr lang="en-US" sz="1100" b="1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Victoria</a:t>
          </a:r>
          <a:endParaRPr sz="1400"/>
        </a:p>
        <a:p>
          <a:pPr marL="171450" marR="0" lvl="0" indent="-17145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Char char="•"/>
          </a:pP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2020 Budget</a:t>
          </a:r>
          <a:endParaRPr sz="1400"/>
        </a:p>
        <a:p>
          <a:pPr marL="628650" marR="0" lvl="1" indent="-17145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Char char="•"/>
          </a:pP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https://www.victoria.ca/assets/Departments/Finance/Documents/Draft_2020_Financial_Plan.pdf</a:t>
          </a:r>
          <a:endParaRPr sz="1400"/>
        </a:p>
        <a:p>
          <a:pPr marL="628650" marR="0" lvl="1" indent="-17145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Char char="•"/>
          </a:pP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pg 104</a:t>
          </a:r>
          <a:endParaRPr sz="1400"/>
        </a:p>
        <a:p>
          <a:pPr marL="0" marR="0" lvl="0" indent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 b="0" i="0" u="none" strike="noStrike" cap="none">
            <a:solidFill>
              <a:srgbClr val="000000"/>
            </a:solidFill>
            <a:latin typeface="Calibri"/>
            <a:ea typeface="Calibri"/>
            <a:cs typeface="Calibri"/>
            <a:sym typeface="Calibri"/>
          </a:endParaRPr>
        </a:p>
        <a:p>
          <a:pPr marL="0" marR="0" lvl="0" indent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None/>
          </a:pPr>
          <a:r>
            <a:rPr lang="en-US" sz="1100" b="1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Winnipeg</a:t>
          </a:r>
          <a:endParaRPr sz="1100" b="0" i="0" u="none" strike="noStrike" cap="none">
            <a:solidFill>
              <a:srgbClr val="000000"/>
            </a:solidFill>
            <a:latin typeface="Calibri"/>
            <a:ea typeface="Calibri"/>
            <a:cs typeface="Calibri"/>
            <a:sym typeface="Calibri"/>
          </a:endParaRPr>
        </a:p>
        <a:p>
          <a:pPr marL="171450" marR="0" lvl="0" indent="-17145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Char char="•"/>
          </a:pP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2020-2023 Operating BUdget</a:t>
          </a:r>
          <a:endParaRPr sz="1400"/>
        </a:p>
        <a:p>
          <a:pPr marL="628650" marR="0" lvl="1" indent="-17145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Char char="•"/>
          </a:pP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https://winnipeg.ca/finance/files/2020PreliminaryBudget_Volume2.pdf</a:t>
          </a:r>
          <a:endParaRPr sz="1400"/>
        </a:p>
        <a:p>
          <a:pPr marL="1085850" marR="0" lvl="2" indent="-17145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Char char="•"/>
          </a:pP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pg 228?</a:t>
          </a:r>
          <a:endParaRPr sz="1400"/>
        </a:p>
        <a:p>
          <a:pPr marL="1085850" marR="0" lvl="2" indent="-17145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Char char="•"/>
          </a:pP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Police budget here: 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294,560,130</a:t>
          </a:r>
          <a:endParaRPr sz="1100" b="0" i="0" u="none" strike="noStrike" cap="none">
            <a:solidFill>
              <a:srgbClr val="000000"/>
            </a:solidFill>
            <a:latin typeface="Calibri"/>
            <a:ea typeface="Calibri"/>
            <a:cs typeface="Calibri"/>
            <a:sym typeface="Calibri"/>
          </a:endParaRPr>
        </a:p>
        <a:p>
          <a:pPr marL="0" marR="0" lvl="0" indent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 b="0" i="0" u="none" strike="noStrike" cap="none">
            <a:solidFill>
              <a:srgbClr val="000000"/>
            </a:solidFill>
            <a:latin typeface="Calibri"/>
            <a:ea typeface="Calibri"/>
            <a:cs typeface="Calibri"/>
            <a:sym typeface="Calibri"/>
          </a:endParaRPr>
        </a:p>
        <a:p>
          <a:pPr marL="0" marR="0" lvl="0" indent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None/>
          </a:pPr>
          <a:r>
            <a:rPr lang="en-US" sz="1100" b="1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York Region</a:t>
          </a:r>
          <a:endParaRPr sz="1100" b="0" i="0" u="none" strike="noStrike" cap="none">
            <a:solidFill>
              <a:schemeClr val="dk1"/>
            </a:solidFill>
            <a:latin typeface="Calibri"/>
            <a:ea typeface="Calibri"/>
            <a:cs typeface="Calibri"/>
            <a:sym typeface="Calibri"/>
          </a:endParaRPr>
        </a:p>
        <a:p>
          <a:pPr marL="171450" marR="0" lvl="0" indent="-17145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Char char="•"/>
          </a:pP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2020 to 2022 Budget</a:t>
          </a:r>
          <a:endParaRPr sz="1400"/>
        </a:p>
        <a:p>
          <a:pPr marL="628650" marR="0" lvl="1" indent="-17145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000000"/>
            </a:buClr>
            <a:buSzPts val="1100"/>
            <a:buFont typeface="Arial"/>
            <a:buChar char="•"/>
          </a:pPr>
          <a:r>
            <a:rPr lang="en-US" sz="1100" b="0" i="0" u="none" strike="noStrike" cap="non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https://www.york.ca/wps/wcm/connect/yorkpublic/36be5efb-a774-4655-aadb-071463e20de3/00+Approved-2020-Budget-Book-With-AODA.pdf?MOD=AJPERES&amp;CVID=n8509UW</a:t>
          </a:r>
          <a:endParaRPr sz="1400"/>
        </a:p>
        <a:p>
          <a:pPr marL="0" marR="0" lvl="0" indent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 b="0" i="0" u="none" strike="noStrike" cap="none">
            <a:solidFill>
              <a:srgbClr val="000000"/>
            </a:solidFill>
            <a:latin typeface="Calibri"/>
            <a:ea typeface="Calibri"/>
            <a:cs typeface="Calibri"/>
            <a:sym typeface="Calibri"/>
          </a:endParaRPr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546100</xdr:colOff>
      <xdr:row>50</xdr:row>
      <xdr:rowOff>101600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FA8A8C3-BC76-9647-B391-A2145A5D2F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150100" cy="8991600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0</xdr:row>
      <xdr:rowOff>0</xdr:rowOff>
    </xdr:from>
    <xdr:to>
      <xdr:col>16</xdr:col>
      <xdr:colOff>635000</xdr:colOff>
      <xdr:row>21</xdr:row>
      <xdr:rowOff>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965877EB-D6E3-9942-BAE2-9E5024F67B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29500" y="0"/>
          <a:ext cx="6413500" cy="3733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1000"/>
  <sheetViews>
    <sheetView workbookViewId="0">
      <pane xSplit="2" ySplit="4" topLeftCell="BE7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baseColWidth="10" defaultColWidth="12.6640625" defaultRowHeight="15" customHeight="1" x14ac:dyDescent="0.15"/>
  <cols>
    <col min="1" max="1" width="5.1640625" customWidth="1"/>
    <col min="2" max="2" width="19.5" customWidth="1"/>
    <col min="3" max="3" width="18.1640625" customWidth="1"/>
    <col min="4" max="4" width="10.1640625" customWidth="1"/>
    <col min="5" max="5" width="18.1640625" customWidth="1"/>
    <col min="6" max="6" width="9.83203125" customWidth="1"/>
    <col min="7" max="7" width="18.1640625" customWidth="1"/>
    <col min="8" max="8" width="7.6640625" customWidth="1"/>
    <col min="9" max="9" width="18.1640625" customWidth="1"/>
    <col min="10" max="10" width="8.5" customWidth="1"/>
    <col min="11" max="11" width="18.1640625" customWidth="1"/>
    <col min="12" max="12" width="8" customWidth="1"/>
    <col min="13" max="13" width="13.6640625" customWidth="1"/>
    <col min="14" max="14" width="6.5" customWidth="1"/>
    <col min="15" max="15" width="21.83203125" customWidth="1"/>
    <col min="16" max="16" width="8.6640625" customWidth="1"/>
    <col min="17" max="17" width="18.1640625" customWidth="1"/>
    <col min="18" max="18" width="7.1640625" customWidth="1"/>
    <col min="19" max="19" width="18.1640625" customWidth="1"/>
    <col min="20" max="20" width="6.5" customWidth="1"/>
    <col min="21" max="21" width="18.1640625" customWidth="1"/>
    <col min="22" max="22" width="6.6640625" customWidth="1"/>
    <col min="23" max="23" width="20.6640625" customWidth="1"/>
    <col min="24" max="24" width="6.33203125" customWidth="1"/>
    <col min="25" max="25" width="17.33203125" customWidth="1"/>
    <col min="26" max="26" width="7.1640625" customWidth="1"/>
    <col min="27" max="27" width="19.83203125" customWidth="1"/>
    <col min="28" max="28" width="7.6640625" customWidth="1"/>
    <col min="29" max="29" width="21.1640625" customWidth="1"/>
    <col min="30" max="30" width="9.6640625" customWidth="1"/>
    <col min="31" max="31" width="19.83203125" customWidth="1"/>
    <col min="32" max="32" width="7.6640625" customWidth="1"/>
    <col min="33" max="33" width="23.1640625" customWidth="1"/>
    <col min="34" max="40" width="7.6640625" customWidth="1"/>
  </cols>
  <sheetData>
    <row r="1" spans="1:40" ht="14.25" customHeight="1" x14ac:dyDescent="0.25">
      <c r="A1" s="106" t="s">
        <v>32</v>
      </c>
      <c r="B1" s="107"/>
      <c r="C1" s="107"/>
      <c r="D1" s="107"/>
      <c r="E1" s="107"/>
      <c r="F1" s="107"/>
      <c r="G1" s="107"/>
      <c r="H1" s="107"/>
      <c r="I1" s="107"/>
      <c r="J1" s="108"/>
      <c r="K1" s="106" t="s">
        <v>33</v>
      </c>
      <c r="L1" s="107"/>
      <c r="M1" s="107"/>
      <c r="N1" s="107"/>
      <c r="O1" s="107"/>
      <c r="P1" s="107"/>
      <c r="Q1" s="107"/>
      <c r="R1" s="107"/>
      <c r="S1" s="107"/>
      <c r="T1" s="108"/>
      <c r="U1" s="106" t="s">
        <v>34</v>
      </c>
      <c r="V1" s="107"/>
      <c r="W1" s="107"/>
      <c r="X1" s="107"/>
      <c r="Y1" s="107"/>
      <c r="Z1" s="107"/>
      <c r="AA1" s="107"/>
      <c r="AB1" s="107"/>
      <c r="AC1" s="107"/>
      <c r="AD1" s="108"/>
      <c r="AE1" s="106" t="s">
        <v>35</v>
      </c>
      <c r="AF1" s="107"/>
      <c r="AG1" s="107"/>
      <c r="AH1" s="107"/>
      <c r="AI1" s="107"/>
      <c r="AJ1" s="107"/>
      <c r="AK1" s="107"/>
      <c r="AL1" s="107"/>
      <c r="AM1" s="107"/>
      <c r="AN1" s="108"/>
    </row>
    <row r="2" spans="1:40" ht="14.25" customHeight="1" x14ac:dyDescent="0.15"/>
    <row r="3" spans="1:40" ht="14.25" customHeight="1" x14ac:dyDescent="0.2">
      <c r="C3" s="112" t="s">
        <v>0</v>
      </c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99"/>
      <c r="Q3" s="109" t="s">
        <v>1</v>
      </c>
      <c r="R3" s="110"/>
      <c r="S3" s="110"/>
      <c r="T3" s="110"/>
      <c r="U3" s="110"/>
      <c r="V3" s="111"/>
      <c r="W3" s="112" t="s">
        <v>2</v>
      </c>
      <c r="X3" s="99"/>
      <c r="Y3" s="113" t="s">
        <v>3</v>
      </c>
      <c r="Z3" s="99"/>
      <c r="AA3" s="112" t="s">
        <v>4</v>
      </c>
      <c r="AB3" s="114"/>
      <c r="AC3" s="114"/>
      <c r="AD3" s="99"/>
      <c r="AE3" s="113" t="s">
        <v>5</v>
      </c>
      <c r="AF3" s="114"/>
      <c r="AG3" s="114"/>
      <c r="AH3" s="99"/>
    </row>
    <row r="4" spans="1:40" ht="14.25" customHeight="1" x14ac:dyDescent="0.2">
      <c r="A4" s="1"/>
      <c r="B4" s="1"/>
      <c r="C4" s="98" t="s">
        <v>36</v>
      </c>
      <c r="D4" s="99"/>
      <c r="E4" s="100" t="s">
        <v>37</v>
      </c>
      <c r="F4" s="101"/>
      <c r="G4" s="100" t="s">
        <v>38</v>
      </c>
      <c r="H4" s="102"/>
      <c r="I4" s="100" t="s">
        <v>39</v>
      </c>
      <c r="J4" s="102"/>
      <c r="K4" s="100" t="s">
        <v>40</v>
      </c>
      <c r="L4" s="102"/>
      <c r="M4" s="92" t="s">
        <v>41</v>
      </c>
      <c r="N4" s="93"/>
      <c r="O4" s="103" t="s">
        <v>6</v>
      </c>
      <c r="P4" s="104"/>
      <c r="Q4" s="98" t="s">
        <v>42</v>
      </c>
      <c r="R4" s="99"/>
      <c r="S4" s="98" t="s">
        <v>43</v>
      </c>
      <c r="T4" s="99"/>
      <c r="U4" s="98" t="s">
        <v>44</v>
      </c>
      <c r="V4" s="99"/>
      <c r="W4" s="105" t="s">
        <v>45</v>
      </c>
      <c r="X4" s="99"/>
      <c r="Y4" s="115" t="s">
        <v>46</v>
      </c>
      <c r="Z4" s="114"/>
      <c r="AA4" s="115" t="s">
        <v>7</v>
      </c>
      <c r="AB4" s="114"/>
      <c r="AC4" s="115" t="s">
        <v>8</v>
      </c>
      <c r="AD4" s="114"/>
      <c r="AE4" s="98" t="s">
        <v>9</v>
      </c>
      <c r="AF4" s="99"/>
      <c r="AG4" s="98" t="s">
        <v>10</v>
      </c>
      <c r="AH4" s="99"/>
      <c r="AI4" s="1"/>
      <c r="AJ4" s="1"/>
      <c r="AK4" s="1"/>
      <c r="AL4" s="1"/>
    </row>
    <row r="5" spans="1:40" ht="14.25" customHeight="1" x14ac:dyDescent="0.2">
      <c r="A5" s="116" t="s">
        <v>11</v>
      </c>
      <c r="B5" s="119" t="s">
        <v>12</v>
      </c>
      <c r="C5" s="2">
        <v>1076200000</v>
      </c>
      <c r="D5" s="3">
        <f>C5/$C$33</f>
        <v>0.24326401446654611</v>
      </c>
      <c r="E5" s="4">
        <v>458600000</v>
      </c>
      <c r="F5" s="3">
        <f>E5/$E$33</f>
        <v>0.40430506430442953</v>
      </c>
      <c r="G5" s="2">
        <v>347951000</v>
      </c>
      <c r="H5" s="3">
        <f>G5/$G$33</f>
        <v>0.2927470948331275</v>
      </c>
      <c r="I5" s="2">
        <v>214717000</v>
      </c>
      <c r="J5" s="3">
        <f>I5/$I$33</f>
        <v>0.30746726885575959</v>
      </c>
      <c r="K5" s="2">
        <v>161974623</v>
      </c>
      <c r="L5" s="3">
        <f>K5/$K$33</f>
        <v>0.36915761670968861</v>
      </c>
      <c r="M5" s="64">
        <v>168540000</v>
      </c>
      <c r="N5" s="3">
        <f>M5/$M$33</f>
        <v>0.18141424318162735</v>
      </c>
      <c r="O5" s="5">
        <v>319223000</v>
      </c>
      <c r="P5" s="3">
        <f>O5/$O$33</f>
        <v>0.18116908066153731</v>
      </c>
      <c r="Q5" s="6">
        <v>665264000</v>
      </c>
      <c r="R5" s="46">
        <f>Q5/$Q$33</f>
        <v>0.18080398613237469</v>
      </c>
      <c r="S5" s="6">
        <v>128400000</v>
      </c>
      <c r="T5" s="65">
        <f>S5/$S$33</f>
        <v>0.16946020852580176</v>
      </c>
      <c r="U5" s="6">
        <v>50748294</v>
      </c>
      <c r="V5" s="65">
        <f>U5/$U$33</f>
        <v>0.14802144919527016</v>
      </c>
      <c r="W5" s="8">
        <f>89776000+27480000</f>
        <v>117256000</v>
      </c>
      <c r="X5" s="66">
        <f>W5/$W$33</f>
        <v>0.20709290003532321</v>
      </c>
      <c r="Y5" s="67">
        <v>294560130</v>
      </c>
      <c r="Z5" s="60">
        <f>Y5/$Y$33</f>
        <v>0.25737014416775883</v>
      </c>
      <c r="AA5" s="8">
        <v>401436000</v>
      </c>
      <c r="AB5" s="9" t="e">
        <f>AA5/$AA$37</f>
        <v>#DIV/0!</v>
      </c>
      <c r="AC5" s="67">
        <v>372506000</v>
      </c>
      <c r="AD5" s="60">
        <f>AC5/$AC$33</f>
        <v>0.21632800023229479</v>
      </c>
      <c r="AE5" s="6">
        <v>339531000</v>
      </c>
      <c r="AF5" s="9">
        <f>AE5/$AE$33</f>
        <v>0.38224711511398818</v>
      </c>
      <c r="AG5" s="6">
        <v>59748810</v>
      </c>
      <c r="AH5" s="9">
        <f>AG5/$AG$33</f>
        <v>0.42545649400317986</v>
      </c>
      <c r="AI5" s="1"/>
      <c r="AJ5" s="1"/>
      <c r="AK5" s="1"/>
      <c r="AL5" s="1"/>
    </row>
    <row r="6" spans="1:40" ht="14.25" customHeight="1" x14ac:dyDescent="0.2">
      <c r="A6" s="117"/>
      <c r="B6" s="120"/>
      <c r="C6" s="10"/>
      <c r="D6" s="7"/>
      <c r="E6" s="11"/>
      <c r="F6" s="7"/>
      <c r="H6" s="7"/>
      <c r="I6" s="10"/>
      <c r="J6" s="7"/>
      <c r="K6" s="10"/>
      <c r="L6" s="7"/>
      <c r="M6" s="68"/>
      <c r="N6" s="68"/>
      <c r="O6" s="12"/>
      <c r="P6" s="7"/>
      <c r="Q6" s="6"/>
      <c r="R6" s="13"/>
      <c r="S6" s="14"/>
      <c r="T6" s="15"/>
      <c r="U6" s="6"/>
      <c r="V6" s="16"/>
      <c r="W6" s="17"/>
      <c r="X6" s="18"/>
      <c r="Y6" s="67"/>
      <c r="Z6" s="60"/>
      <c r="AA6" s="14"/>
      <c r="AB6" s="16"/>
      <c r="AC6" s="67"/>
      <c r="AD6" s="69"/>
      <c r="AE6" s="6"/>
      <c r="AF6" s="9"/>
      <c r="AG6" s="6"/>
      <c r="AH6" s="9"/>
      <c r="AI6" s="1"/>
      <c r="AJ6" s="1"/>
      <c r="AK6" s="1"/>
      <c r="AL6" s="1"/>
    </row>
    <row r="7" spans="1:40" ht="14.25" customHeight="1" x14ac:dyDescent="0.15">
      <c r="A7" s="117"/>
      <c r="B7" s="121" t="s">
        <v>13</v>
      </c>
      <c r="C7" s="2">
        <v>1900000</v>
      </c>
      <c r="D7" s="3">
        <f>C7/$C$33</f>
        <v>4.2947558770343579E-4</v>
      </c>
      <c r="E7" s="19"/>
      <c r="F7" s="19"/>
      <c r="G7" s="20"/>
      <c r="H7" s="21"/>
      <c r="I7" s="20"/>
      <c r="J7" s="21"/>
      <c r="K7" s="20"/>
      <c r="L7" s="21"/>
      <c r="M7" s="23"/>
      <c r="N7" s="70"/>
      <c r="O7" s="22"/>
      <c r="P7" s="19"/>
      <c r="Q7" s="23"/>
      <c r="R7" s="19"/>
      <c r="S7" s="20"/>
      <c r="T7" s="21"/>
      <c r="U7" s="23"/>
      <c r="V7" s="24"/>
      <c r="W7" s="20"/>
      <c r="X7" s="24"/>
      <c r="Y7" s="71"/>
      <c r="Z7" s="25"/>
      <c r="AA7" s="26"/>
      <c r="AB7" s="27"/>
      <c r="AC7" s="26"/>
      <c r="AD7" s="72"/>
      <c r="AE7" s="26"/>
      <c r="AF7" s="31"/>
      <c r="AG7" s="26"/>
      <c r="AH7" s="31"/>
      <c r="AI7" s="1"/>
      <c r="AJ7" s="1"/>
      <c r="AK7" s="1"/>
      <c r="AL7" s="1"/>
    </row>
    <row r="8" spans="1:40" ht="14.25" customHeight="1" x14ac:dyDescent="0.15">
      <c r="A8" s="117"/>
      <c r="B8" s="120"/>
      <c r="C8" s="10"/>
      <c r="D8" s="7"/>
      <c r="E8" s="19"/>
      <c r="F8" s="19"/>
      <c r="G8" s="20"/>
      <c r="H8" s="21"/>
      <c r="I8" s="20"/>
      <c r="J8" s="21"/>
      <c r="K8" s="20"/>
      <c r="L8" s="21"/>
      <c r="M8" s="23"/>
      <c r="N8" s="70"/>
      <c r="O8" s="22"/>
      <c r="P8" s="19"/>
      <c r="Q8" s="23"/>
      <c r="R8" s="19"/>
      <c r="S8" s="20"/>
      <c r="T8" s="21"/>
      <c r="U8" s="23"/>
      <c r="V8" s="24"/>
      <c r="W8" s="20"/>
      <c r="X8" s="24"/>
      <c r="Y8" s="71"/>
      <c r="Z8" s="25"/>
      <c r="AA8" s="26"/>
      <c r="AB8" s="27"/>
      <c r="AC8" s="26"/>
      <c r="AD8" s="72"/>
      <c r="AE8" s="26"/>
      <c r="AF8" s="31"/>
      <c r="AG8" s="26"/>
      <c r="AH8" s="31"/>
      <c r="AI8" s="1"/>
      <c r="AJ8" s="1"/>
      <c r="AK8" s="1"/>
      <c r="AL8" s="1"/>
    </row>
    <row r="9" spans="1:40" ht="14.25" customHeight="1" x14ac:dyDescent="0.15">
      <c r="A9" s="117"/>
      <c r="B9" s="121" t="s">
        <v>14</v>
      </c>
      <c r="C9" s="2">
        <v>49228800</v>
      </c>
      <c r="D9" s="3">
        <f>C9/$C$33</f>
        <v>1.1127667269439421E-2</v>
      </c>
      <c r="E9" s="19"/>
      <c r="F9" s="19"/>
      <c r="G9" s="20"/>
      <c r="H9" s="21"/>
      <c r="I9" s="20"/>
      <c r="J9" s="21"/>
      <c r="K9" s="20"/>
      <c r="L9" s="21"/>
      <c r="M9" s="23"/>
      <c r="N9" s="70"/>
      <c r="O9" s="22"/>
      <c r="P9" s="19"/>
      <c r="Q9" s="23"/>
      <c r="R9" s="19"/>
      <c r="S9" s="20"/>
      <c r="T9" s="21"/>
      <c r="U9" s="23"/>
      <c r="V9" s="24"/>
      <c r="W9" s="20"/>
      <c r="X9" s="24"/>
      <c r="Y9" s="71"/>
      <c r="Z9" s="25"/>
      <c r="AA9" s="26"/>
      <c r="AB9" s="27"/>
      <c r="AC9" s="26"/>
      <c r="AD9" s="72"/>
      <c r="AE9" s="26"/>
      <c r="AF9" s="31"/>
      <c r="AG9" s="26"/>
      <c r="AH9" s="31"/>
      <c r="AI9" s="1"/>
      <c r="AJ9" s="1"/>
      <c r="AK9" s="1"/>
      <c r="AL9" s="1"/>
    </row>
    <row r="10" spans="1:40" ht="14.25" customHeight="1" x14ac:dyDescent="0.15">
      <c r="A10" s="118"/>
      <c r="B10" s="120"/>
      <c r="C10" s="10"/>
      <c r="D10" s="7"/>
      <c r="E10" s="19"/>
      <c r="F10" s="19"/>
      <c r="G10" s="20"/>
      <c r="H10" s="21"/>
      <c r="I10" s="20"/>
      <c r="J10" s="21"/>
      <c r="K10" s="20"/>
      <c r="L10" s="21"/>
      <c r="M10" s="23"/>
      <c r="N10" s="70"/>
      <c r="O10" s="22"/>
      <c r="P10" s="19"/>
      <c r="Q10" s="23"/>
      <c r="R10" s="19"/>
      <c r="S10" s="20"/>
      <c r="T10" s="21"/>
      <c r="U10" s="23"/>
      <c r="V10" s="24"/>
      <c r="W10" s="20"/>
      <c r="X10" s="24"/>
      <c r="Y10" s="71"/>
      <c r="Z10" s="25"/>
      <c r="AA10" s="26"/>
      <c r="AB10" s="27"/>
      <c r="AC10" s="26"/>
      <c r="AD10" s="72"/>
      <c r="AE10" s="26"/>
      <c r="AF10" s="31"/>
      <c r="AG10" s="26"/>
      <c r="AH10" s="31"/>
      <c r="AI10" s="1"/>
      <c r="AJ10" s="1"/>
      <c r="AK10" s="1"/>
      <c r="AL10" s="1"/>
    </row>
    <row r="11" spans="1:40" ht="14.25" customHeight="1" x14ac:dyDescent="0.2">
      <c r="A11" s="122" t="s">
        <v>15</v>
      </c>
      <c r="B11" s="123" t="s">
        <v>16</v>
      </c>
      <c r="C11" s="2">
        <v>88707000</v>
      </c>
      <c r="D11" s="3">
        <f>C11/$C$33</f>
        <v>2.0051311030741412E-2</v>
      </c>
      <c r="E11" s="4">
        <v>49169000</v>
      </c>
      <c r="F11" s="3">
        <f>E11/$E$33</f>
        <v>4.3347744672447661E-2</v>
      </c>
      <c r="G11" s="2">
        <v>43478000</v>
      </c>
      <c r="H11" s="3">
        <f>G11/$G$33</f>
        <v>3.6580030490369959E-2</v>
      </c>
      <c r="I11" s="2">
        <v>30068000</v>
      </c>
      <c r="J11" s="3">
        <f>I11/$I$33</f>
        <v>4.3056329214524139E-2</v>
      </c>
      <c r="K11" s="2">
        <v>22359085</v>
      </c>
      <c r="L11" s="3">
        <f>K11/$K$33</f>
        <v>5.0958763647866917E-2</v>
      </c>
      <c r="M11" s="2">
        <v>25108770</v>
      </c>
      <c r="N11" s="3">
        <f>M11/$M$33</f>
        <v>2.7026750366509731E-2</v>
      </c>
      <c r="O11" s="5">
        <v>43823000</v>
      </c>
      <c r="P11" s="3">
        <f>O11/$O$33</f>
        <v>2.4870929168106778E-2</v>
      </c>
      <c r="Q11" s="28"/>
      <c r="R11" s="29"/>
      <c r="S11" s="26"/>
      <c r="T11" s="30"/>
      <c r="U11" s="28"/>
      <c r="V11" s="27"/>
      <c r="W11" s="26"/>
      <c r="X11" s="27"/>
      <c r="Y11" s="28"/>
      <c r="Z11" s="31"/>
      <c r="AA11" s="26"/>
      <c r="AB11" s="27"/>
      <c r="AC11" s="26"/>
      <c r="AD11" s="72"/>
      <c r="AE11" s="26"/>
      <c r="AF11" s="31"/>
      <c r="AG11" s="26"/>
      <c r="AH11" s="31"/>
      <c r="AI11" s="1"/>
      <c r="AJ11" s="1"/>
      <c r="AK11" s="1"/>
      <c r="AL11" s="1"/>
    </row>
    <row r="12" spans="1:40" ht="14.25" customHeight="1" x14ac:dyDescent="0.2">
      <c r="A12" s="95"/>
      <c r="B12" s="95"/>
      <c r="C12" s="10"/>
      <c r="D12" s="7"/>
      <c r="E12" s="11"/>
      <c r="F12" s="7"/>
      <c r="G12" s="10"/>
      <c r="H12" s="7"/>
      <c r="I12" s="10"/>
      <c r="J12" s="7"/>
      <c r="K12" s="10"/>
      <c r="L12" s="7"/>
      <c r="M12" s="68"/>
      <c r="N12" s="68"/>
      <c r="O12" s="12"/>
      <c r="P12" s="7"/>
      <c r="Q12" s="28"/>
      <c r="R12" s="29"/>
      <c r="S12" s="26"/>
      <c r="T12" s="30"/>
      <c r="U12" s="28"/>
      <c r="V12" s="27"/>
      <c r="W12" s="26"/>
      <c r="X12" s="27"/>
      <c r="Y12" s="28"/>
      <c r="Z12" s="31"/>
      <c r="AA12" s="26"/>
      <c r="AB12" s="27"/>
      <c r="AC12" s="26"/>
      <c r="AD12" s="72"/>
      <c r="AE12" s="26"/>
      <c r="AF12" s="31"/>
      <c r="AG12" s="26"/>
      <c r="AH12" s="31"/>
      <c r="AI12" s="1"/>
      <c r="AJ12" s="1"/>
      <c r="AK12" s="1"/>
      <c r="AL12" s="1"/>
    </row>
    <row r="13" spans="1:40" ht="14.25" customHeight="1" x14ac:dyDescent="0.2">
      <c r="A13" s="95"/>
      <c r="B13" s="94" t="s">
        <v>17</v>
      </c>
      <c r="C13" s="32">
        <v>476602000</v>
      </c>
      <c r="D13" s="3">
        <f>C13/$C$33</f>
        <v>0.10773101265822785</v>
      </c>
      <c r="E13" s="33"/>
      <c r="F13" s="33"/>
      <c r="G13" s="34"/>
      <c r="H13" s="35"/>
      <c r="I13" s="34"/>
      <c r="J13" s="35"/>
      <c r="K13" s="34"/>
      <c r="L13" s="35"/>
      <c r="M13" s="73">
        <v>93689710</v>
      </c>
      <c r="N13" s="3">
        <f>M13/$M$33</f>
        <v>0.10084637376027142</v>
      </c>
      <c r="O13" s="5">
        <v>167660000</v>
      </c>
      <c r="P13" s="3">
        <f>O13/$O$33</f>
        <v>9.5152316918622235E-2</v>
      </c>
      <c r="Q13" s="36">
        <v>346877100</v>
      </c>
      <c r="R13" s="46">
        <f>Q13/$Q$33</f>
        <v>9.4273495000538665E-2</v>
      </c>
      <c r="S13" s="37">
        <v>49100000</v>
      </c>
      <c r="T13" s="65">
        <f>S13/$S$33</f>
        <v>6.4801372574897723E-2</v>
      </c>
      <c r="U13" s="36">
        <v>18265787</v>
      </c>
      <c r="V13" s="65">
        <f>U13/$U$33</f>
        <v>5.3277224697092798E-2</v>
      </c>
      <c r="W13" s="8">
        <v>74506000</v>
      </c>
      <c r="X13" s="66">
        <f>W13/$W$33</f>
        <v>0.13158954433062522</v>
      </c>
      <c r="Y13" s="67">
        <v>205479503</v>
      </c>
      <c r="Z13" s="60">
        <f>Y13/$Y$33</f>
        <v>0.17953648143294015</v>
      </c>
      <c r="AA13" s="8">
        <v>234805000</v>
      </c>
      <c r="AB13" s="60">
        <f>AA13/$AA$33</f>
        <v>0.11585571041031192</v>
      </c>
      <c r="AC13" s="67">
        <v>220494000</v>
      </c>
      <c r="AD13" s="60">
        <f>AC13/$AC$33</f>
        <v>0.12804901419901857</v>
      </c>
      <c r="AE13" s="6">
        <v>142013000</v>
      </c>
      <c r="AF13" s="9">
        <f>AE13/$AE$33</f>
        <v>0.1598795384182381</v>
      </c>
      <c r="AG13" s="6">
        <v>17613251</v>
      </c>
      <c r="AH13" s="9">
        <f>AG13/$AG$33</f>
        <v>0.12541960280812289</v>
      </c>
      <c r="AI13" s="1"/>
      <c r="AJ13" s="1"/>
      <c r="AK13" s="1"/>
      <c r="AL13" s="1"/>
    </row>
    <row r="14" spans="1:40" ht="14.25" customHeight="1" x14ac:dyDescent="0.2">
      <c r="A14" s="95"/>
      <c r="B14" s="95"/>
      <c r="C14" s="38"/>
      <c r="D14" s="7"/>
      <c r="E14" s="33"/>
      <c r="F14" s="33"/>
      <c r="G14" s="34"/>
      <c r="H14" s="35"/>
      <c r="I14" s="34"/>
      <c r="J14" s="35"/>
      <c r="K14" s="34"/>
      <c r="L14" s="35"/>
      <c r="M14" s="68"/>
      <c r="N14" s="68"/>
      <c r="O14" s="12"/>
      <c r="P14" s="7"/>
      <c r="Q14" s="39"/>
      <c r="R14" s="40"/>
      <c r="S14" s="37"/>
      <c r="T14" s="41"/>
      <c r="U14" s="39"/>
      <c r="V14" s="16"/>
      <c r="W14" s="17"/>
      <c r="X14" s="18"/>
      <c r="Y14" s="67"/>
      <c r="Z14" s="60"/>
      <c r="AA14" s="14"/>
      <c r="AB14" s="16"/>
      <c r="AC14" s="67"/>
      <c r="AD14" s="1"/>
      <c r="AE14" s="6"/>
      <c r="AF14" s="9"/>
      <c r="AG14" s="6"/>
      <c r="AH14" s="9"/>
      <c r="AI14" s="1"/>
      <c r="AJ14" s="1"/>
      <c r="AK14" s="1"/>
      <c r="AL14" s="1"/>
    </row>
    <row r="15" spans="1:40" ht="14.25" customHeight="1" x14ac:dyDescent="0.2">
      <c r="A15" s="124" t="s">
        <v>18</v>
      </c>
      <c r="B15" s="96" t="s">
        <v>19</v>
      </c>
      <c r="C15" s="2">
        <v>69409000</v>
      </c>
      <c r="D15" s="3">
        <f>C15/$C$33</f>
        <v>1.5689195298372514E-2</v>
      </c>
      <c r="E15" s="4">
        <v>22415000</v>
      </c>
      <c r="F15" s="3">
        <f>E15/$E$33</f>
        <v>1.9761225504543803E-2</v>
      </c>
      <c r="G15" s="2">
        <v>17663000</v>
      </c>
      <c r="H15" s="3">
        <f>G15/$G$33</f>
        <v>1.4860689970822129E-2</v>
      </c>
      <c r="I15" s="2">
        <v>19546000</v>
      </c>
      <c r="J15" s="3">
        <f>I15/$I$33</f>
        <v>2.7989191526775602E-2</v>
      </c>
      <c r="K15" s="2">
        <v>16520623</v>
      </c>
      <c r="L15" s="3">
        <f>K15/$K$33</f>
        <v>3.7652279723097523E-2</v>
      </c>
      <c r="M15" s="2">
        <v>13472990</v>
      </c>
      <c r="N15" s="3">
        <f>M15/$M$33</f>
        <v>1.4502149544580714E-2</v>
      </c>
      <c r="O15" s="5">
        <v>22590000</v>
      </c>
      <c r="P15" s="3">
        <f>O15/$O$33</f>
        <v>1.282053464864414E-2</v>
      </c>
      <c r="Q15" s="28"/>
      <c r="R15" s="29"/>
      <c r="S15" s="6">
        <v>11700000</v>
      </c>
      <c r="T15" s="65">
        <f>S15/$S$33</f>
        <v>1.5441467599313712E-2</v>
      </c>
      <c r="U15" s="28"/>
      <c r="V15" s="27"/>
      <c r="W15" s="26"/>
      <c r="X15" s="27"/>
      <c r="Y15" s="28"/>
      <c r="Z15" s="31"/>
      <c r="AA15" s="26"/>
      <c r="AB15" s="27"/>
      <c r="AC15" s="26"/>
      <c r="AD15" s="72"/>
      <c r="AE15" s="26"/>
      <c r="AF15" s="31"/>
      <c r="AG15" s="26"/>
      <c r="AH15" s="31"/>
      <c r="AI15" s="1"/>
      <c r="AJ15" s="1"/>
      <c r="AK15" s="1"/>
      <c r="AL15" s="1"/>
    </row>
    <row r="16" spans="1:40" ht="14.25" customHeight="1" x14ac:dyDescent="0.2">
      <c r="A16" s="95"/>
      <c r="B16" s="95"/>
      <c r="C16" s="10"/>
      <c r="D16" s="7"/>
      <c r="E16" s="11"/>
      <c r="F16" s="7"/>
      <c r="G16" s="10"/>
      <c r="H16" s="7"/>
      <c r="I16" s="10"/>
      <c r="J16" s="7"/>
      <c r="K16" s="10"/>
      <c r="L16" s="7"/>
      <c r="M16" s="68"/>
      <c r="N16" s="68"/>
      <c r="O16" s="12"/>
      <c r="P16" s="7"/>
      <c r="Q16" s="28"/>
      <c r="R16" s="29"/>
      <c r="S16" s="6"/>
      <c r="T16" s="15"/>
      <c r="U16" s="28"/>
      <c r="V16" s="27"/>
      <c r="W16" s="26"/>
      <c r="X16" s="27"/>
      <c r="Y16" s="28"/>
      <c r="Z16" s="31"/>
      <c r="AA16" s="26"/>
      <c r="AB16" s="27"/>
      <c r="AC16" s="26"/>
      <c r="AD16" s="72"/>
      <c r="AE16" s="26"/>
      <c r="AF16" s="31"/>
      <c r="AG16" s="26"/>
      <c r="AH16" s="31"/>
      <c r="AI16" s="1"/>
      <c r="AJ16" s="1"/>
      <c r="AK16" s="1"/>
      <c r="AL16" s="1"/>
    </row>
    <row r="17" spans="1:38" ht="14.25" customHeight="1" x14ac:dyDescent="0.2">
      <c r="A17" s="95"/>
      <c r="B17" s="96" t="s">
        <v>20</v>
      </c>
      <c r="C17" s="2">
        <v>789828000</v>
      </c>
      <c r="D17" s="3">
        <f>C17/$C$33</f>
        <v>0.17853254972875227</v>
      </c>
      <c r="E17" s="4">
        <v>26859000</v>
      </c>
      <c r="F17" s="3">
        <f>E17/$E$33</f>
        <v>2.3679087924449789E-2</v>
      </c>
      <c r="G17" s="2">
        <v>4225000</v>
      </c>
      <c r="H17" s="3">
        <f>G17/$G$33</f>
        <v>3.5546857910164465E-3</v>
      </c>
      <c r="I17" s="2">
        <v>60702000</v>
      </c>
      <c r="J17" s="3">
        <f>I17/$I$33</f>
        <v>8.6923150724359591E-2</v>
      </c>
      <c r="K17" s="26"/>
      <c r="L17" s="30"/>
      <c r="M17" s="73">
        <v>81395710</v>
      </c>
      <c r="N17" s="3">
        <f>M17/$M$33</f>
        <v>8.7613273572334269E-2</v>
      </c>
      <c r="O17" s="5">
        <v>321494000</v>
      </c>
      <c r="P17" s="3">
        <f>O17/$O$33</f>
        <v>0.18245794450337313</v>
      </c>
      <c r="Q17" s="6">
        <v>668394000</v>
      </c>
      <c r="R17" s="46">
        <f>Q17/$Q$33</f>
        <v>0.18165465064540162</v>
      </c>
      <c r="S17" s="6">
        <v>85200000</v>
      </c>
      <c r="T17" s="65">
        <f>S17/$S$33</f>
        <v>0.11244555892833576</v>
      </c>
      <c r="U17" s="6">
        <v>43760679</v>
      </c>
      <c r="V17" s="65">
        <f>U17/$U$33</f>
        <v>0.12764013551566927</v>
      </c>
      <c r="W17" s="8">
        <v>30546900</v>
      </c>
      <c r="X17" s="66">
        <f>W17/$W$33</f>
        <v>5.3950724125750617E-2</v>
      </c>
      <c r="Y17" s="67">
        <v>183990594</v>
      </c>
      <c r="Z17" s="60">
        <f>Y17/$Y$33</f>
        <v>0.16076067627785059</v>
      </c>
      <c r="AA17" s="8">
        <v>251105000</v>
      </c>
      <c r="AB17" s="60">
        <f>AA17/$AA$33</f>
        <v>0.12389833335142512</v>
      </c>
      <c r="AC17" s="67">
        <v>233173000</v>
      </c>
      <c r="AD17" s="60">
        <f>AC17/$AC$33</f>
        <v>0.13541217805395045</v>
      </c>
      <c r="AE17" s="26"/>
      <c r="AF17" s="31"/>
      <c r="AG17" s="26"/>
      <c r="AH17" s="31"/>
      <c r="AI17" s="1"/>
      <c r="AJ17" s="1"/>
      <c r="AK17" s="1"/>
      <c r="AL17" s="1"/>
    </row>
    <row r="18" spans="1:38" ht="14.25" customHeight="1" x14ac:dyDescent="0.2">
      <c r="A18" s="95"/>
      <c r="B18" s="95"/>
      <c r="C18" s="43"/>
      <c r="D18" s="7"/>
      <c r="E18" s="44"/>
      <c r="F18" s="7"/>
      <c r="G18" s="43"/>
      <c r="H18" s="7"/>
      <c r="I18" s="43"/>
      <c r="J18" s="7"/>
      <c r="K18" s="34"/>
      <c r="L18" s="35"/>
      <c r="M18" s="68"/>
      <c r="N18" s="68"/>
      <c r="O18" s="12"/>
      <c r="P18" s="7"/>
      <c r="Q18" s="39"/>
      <c r="R18" s="40"/>
      <c r="S18" s="39"/>
      <c r="T18" s="41"/>
      <c r="U18" s="39"/>
      <c r="V18" s="16"/>
      <c r="W18" s="17"/>
      <c r="X18" s="18"/>
      <c r="Y18" s="67"/>
      <c r="Z18" s="60"/>
      <c r="AA18" s="14"/>
      <c r="AB18" s="16"/>
      <c r="AC18" s="67"/>
      <c r="AD18" s="1"/>
      <c r="AE18" s="26"/>
      <c r="AF18" s="31"/>
      <c r="AG18" s="26"/>
      <c r="AH18" s="31"/>
      <c r="AI18" s="1"/>
      <c r="AJ18" s="1"/>
      <c r="AK18" s="1"/>
      <c r="AL18" s="1"/>
    </row>
    <row r="19" spans="1:38" ht="14.25" customHeight="1" x14ac:dyDescent="0.2">
      <c r="A19" s="95"/>
      <c r="B19" s="97" t="s">
        <v>21</v>
      </c>
      <c r="C19" s="2">
        <v>95200000</v>
      </c>
      <c r="D19" s="3">
        <f>C19/$C$33</f>
        <v>2.1518987341772152E-2</v>
      </c>
      <c r="E19" s="4">
        <v>3084000</v>
      </c>
      <c r="F19" s="3">
        <f>E19/$E$33</f>
        <v>2.7188766208348469E-3</v>
      </c>
      <c r="G19" s="26"/>
      <c r="H19" s="30"/>
      <c r="I19" s="26"/>
      <c r="J19" s="30"/>
      <c r="K19" s="2">
        <v>6919211</v>
      </c>
      <c r="L19" s="3">
        <f>K19/$K$33</f>
        <v>1.5769627333977257E-2</v>
      </c>
      <c r="M19" s="26"/>
      <c r="N19" s="74"/>
      <c r="O19" s="5">
        <v>29903000</v>
      </c>
      <c r="P19" s="3">
        <f>O19/$O$33</f>
        <v>1.697089188129286E-2</v>
      </c>
      <c r="Q19" s="6">
        <v>61775900</v>
      </c>
      <c r="R19" s="46">
        <f>Q19/$Q$33</f>
        <v>1.6789318175814364E-2</v>
      </c>
      <c r="S19" s="28"/>
      <c r="T19" s="30"/>
      <c r="U19" s="28"/>
      <c r="V19" s="27"/>
      <c r="W19" s="26"/>
      <c r="X19" s="27"/>
      <c r="Y19" s="28"/>
      <c r="Z19" s="31"/>
      <c r="AA19" s="26"/>
      <c r="AB19" s="27"/>
      <c r="AC19" s="26"/>
      <c r="AD19" s="72"/>
      <c r="AE19" s="26"/>
      <c r="AF19" s="31"/>
      <c r="AG19" s="26"/>
      <c r="AH19" s="31"/>
      <c r="AI19" s="1"/>
      <c r="AJ19" s="1"/>
      <c r="AK19" s="1"/>
      <c r="AL19" s="1"/>
    </row>
    <row r="20" spans="1:38" ht="14.25" customHeight="1" x14ac:dyDescent="0.2">
      <c r="A20" s="95"/>
      <c r="B20" s="95"/>
      <c r="C20" s="10"/>
      <c r="D20" s="7"/>
      <c r="E20" s="11"/>
      <c r="F20" s="7"/>
      <c r="G20" s="26"/>
      <c r="H20" s="30"/>
      <c r="I20" s="26"/>
      <c r="J20" s="30"/>
      <c r="K20" s="10"/>
      <c r="L20" s="7"/>
      <c r="M20" s="26"/>
      <c r="N20" s="74"/>
      <c r="O20" s="12"/>
      <c r="P20" s="7"/>
      <c r="Q20" s="6"/>
      <c r="R20" s="13"/>
      <c r="S20" s="28"/>
      <c r="T20" s="30"/>
      <c r="U20" s="28"/>
      <c r="V20" s="27"/>
      <c r="W20" s="26"/>
      <c r="X20" s="27"/>
      <c r="Y20" s="28"/>
      <c r="Z20" s="31"/>
      <c r="AA20" s="26"/>
      <c r="AB20" s="27"/>
      <c r="AC20" s="26"/>
      <c r="AD20" s="72"/>
      <c r="AE20" s="26"/>
      <c r="AF20" s="31"/>
      <c r="AG20" s="26"/>
      <c r="AH20" s="31"/>
      <c r="AI20" s="1"/>
      <c r="AJ20" s="1"/>
      <c r="AK20" s="1"/>
      <c r="AL20" s="1"/>
    </row>
    <row r="21" spans="1:38" ht="14.25" customHeight="1" x14ac:dyDescent="0.2">
      <c r="A21" s="95"/>
      <c r="B21" s="97" t="s">
        <v>22</v>
      </c>
      <c r="C21" s="2">
        <v>192478000</v>
      </c>
      <c r="D21" s="3">
        <f>C21/$C$33</f>
        <v>4.3507685352622061E-2</v>
      </c>
      <c r="E21" s="29"/>
      <c r="F21" s="29"/>
      <c r="G21" s="26"/>
      <c r="H21" s="30"/>
      <c r="I21" s="26"/>
      <c r="J21" s="30"/>
      <c r="K21" s="26"/>
      <c r="L21" s="30"/>
      <c r="M21" s="26"/>
      <c r="N21" s="74"/>
      <c r="O21" s="5">
        <v>52144000</v>
      </c>
      <c r="P21" s="3">
        <f>O21/$O$33</f>
        <v>2.9593358066352368E-2</v>
      </c>
      <c r="Q21" s="28"/>
      <c r="R21" s="29"/>
      <c r="S21" s="6">
        <v>22700000</v>
      </c>
      <c r="T21" s="65">
        <f>S21/$S$33</f>
        <v>2.9959086709779596E-2</v>
      </c>
      <c r="U21" s="6">
        <v>9300000</v>
      </c>
      <c r="V21" s="65">
        <f>U21/$U$33</f>
        <v>2.7126024719491309E-2</v>
      </c>
      <c r="W21" s="8">
        <v>22470000</v>
      </c>
      <c r="X21" s="66">
        <f>W21/$W$33</f>
        <v>3.9685623454609679E-2</v>
      </c>
      <c r="Y21" s="67">
        <v>31834000</v>
      </c>
      <c r="Z21" s="60">
        <f>Y21/$Y$33</f>
        <v>2.781476627348187E-2</v>
      </c>
      <c r="AA21" s="8">
        <v>54900000</v>
      </c>
      <c r="AB21" s="60">
        <f>AA21/$AA$33</f>
        <v>2.708834352558985E-2</v>
      </c>
      <c r="AC21" s="67">
        <v>54809000</v>
      </c>
      <c r="AD21" s="60">
        <f>AC21/$AC$33</f>
        <v>3.1829611777345453E-2</v>
      </c>
      <c r="AE21" s="6">
        <v>55281000</v>
      </c>
      <c r="AF21" s="9">
        <f>AE21/$AE$33</f>
        <v>6.2235857022234733E-2</v>
      </c>
      <c r="AG21" s="6">
        <v>5542404</v>
      </c>
      <c r="AH21" s="9">
        <f>AG21/$AG$33</f>
        <v>3.9466087679222397E-2</v>
      </c>
      <c r="AI21" s="1"/>
      <c r="AJ21" s="1"/>
      <c r="AK21" s="1"/>
      <c r="AL21" s="1"/>
    </row>
    <row r="22" spans="1:38" ht="14.25" customHeight="1" x14ac:dyDescent="0.2">
      <c r="A22" s="95"/>
      <c r="B22" s="95"/>
      <c r="C22" s="10"/>
      <c r="D22" s="7"/>
      <c r="E22" s="29"/>
      <c r="F22" s="29"/>
      <c r="G22" s="26"/>
      <c r="H22" s="30"/>
      <c r="I22" s="26"/>
      <c r="J22" s="30"/>
      <c r="K22" s="26"/>
      <c r="L22" s="30"/>
      <c r="M22" s="26"/>
      <c r="N22" s="74"/>
      <c r="O22" s="12"/>
      <c r="P22" s="7"/>
      <c r="Q22" s="28"/>
      <c r="R22" s="29"/>
      <c r="S22" s="6"/>
      <c r="T22" s="15"/>
      <c r="U22" s="6"/>
      <c r="V22" s="16"/>
      <c r="W22" s="17"/>
      <c r="X22" s="18"/>
      <c r="Y22" s="67"/>
      <c r="Z22" s="60"/>
      <c r="AA22" s="14"/>
      <c r="AB22" s="16"/>
      <c r="AC22" s="67"/>
      <c r="AD22" s="1"/>
      <c r="AE22" s="6"/>
      <c r="AF22" s="9"/>
      <c r="AG22" s="6"/>
      <c r="AH22" s="9"/>
      <c r="AI22" s="1"/>
      <c r="AJ22" s="1"/>
      <c r="AK22" s="1"/>
      <c r="AL22" s="1"/>
    </row>
    <row r="23" spans="1:38" ht="14.25" customHeight="1" x14ac:dyDescent="0.2">
      <c r="A23" s="95"/>
      <c r="B23" s="103" t="s">
        <v>23</v>
      </c>
      <c r="C23" s="2">
        <v>507400000</v>
      </c>
      <c r="D23" s="3">
        <f>C23/$C$33</f>
        <v>0.11469258589511754</v>
      </c>
      <c r="E23" s="4">
        <v>130302000</v>
      </c>
      <c r="F23" s="3">
        <f>E23/$E$33</f>
        <v>0.11487518205188788</v>
      </c>
      <c r="G23" s="2">
        <v>78303000</v>
      </c>
      <c r="H23" s="3">
        <f>G23/$G$33</f>
        <v>6.5879896211588365E-2</v>
      </c>
      <c r="I23" s="2">
        <v>46477000</v>
      </c>
      <c r="J23" s="3">
        <f>I23/$I$33</f>
        <v>6.6553445952621998E-2</v>
      </c>
      <c r="K23" s="2">
        <v>36254155</v>
      </c>
      <c r="L23" s="3">
        <f>K23/$K$33</f>
        <v>8.2627125210988403E-2</v>
      </c>
      <c r="M23" s="2">
        <v>45279830</v>
      </c>
      <c r="N23" s="3">
        <f>M23/$M$33</f>
        <v>4.8738614517875554E-2</v>
      </c>
      <c r="O23" s="5">
        <v>109101000</v>
      </c>
      <c r="P23" s="3">
        <f>O23/$O$33</f>
        <v>6.1918244829646932E-2</v>
      </c>
      <c r="Q23" s="6">
        <v>153297000</v>
      </c>
      <c r="R23" s="46">
        <f>Q23/$Q$33</f>
        <v>4.1662721358941182E-2</v>
      </c>
      <c r="S23" s="6">
        <v>9800000</v>
      </c>
      <c r="T23" s="65">
        <f>S23/$S$33</f>
        <v>1.2933878843869605E-2</v>
      </c>
      <c r="U23" s="28"/>
      <c r="V23" s="27"/>
      <c r="W23" s="26"/>
      <c r="X23" s="27"/>
      <c r="Y23" s="28"/>
      <c r="Z23" s="31"/>
      <c r="AA23" s="8">
        <v>12785000</v>
      </c>
      <c r="AB23" s="60">
        <f>AA23/$AA$33</f>
        <v>6.3082781780449222E-3</v>
      </c>
      <c r="AC23" s="67">
        <v>22659000</v>
      </c>
      <c r="AD23" s="60">
        <f>AC23/$AC$33</f>
        <v>1.3158918667789425E-2</v>
      </c>
      <c r="AE23" s="26"/>
      <c r="AF23" s="31"/>
      <c r="AG23" s="26"/>
      <c r="AH23" s="31"/>
      <c r="AI23" s="1"/>
      <c r="AJ23" s="1"/>
      <c r="AK23" s="1"/>
      <c r="AL23" s="1"/>
    </row>
    <row r="24" spans="1:38" ht="14.25" customHeight="1" x14ac:dyDescent="0.2">
      <c r="A24" s="95"/>
      <c r="B24" s="95"/>
      <c r="C24" s="10"/>
      <c r="D24" s="7"/>
      <c r="E24" s="11"/>
      <c r="F24" s="7"/>
      <c r="G24" s="10"/>
      <c r="H24" s="7"/>
      <c r="I24" s="10"/>
      <c r="J24" s="7"/>
      <c r="K24" s="10"/>
      <c r="L24" s="7"/>
      <c r="M24" s="68"/>
      <c r="N24" s="68"/>
      <c r="O24" s="12"/>
      <c r="P24" s="7"/>
      <c r="Q24" s="6"/>
      <c r="R24" s="13"/>
      <c r="S24" s="6"/>
      <c r="T24" s="15"/>
      <c r="U24" s="28"/>
      <c r="V24" s="27"/>
      <c r="W24" s="26"/>
      <c r="X24" s="27"/>
      <c r="Y24" s="28"/>
      <c r="Z24" s="31"/>
      <c r="AA24" s="14"/>
      <c r="AB24" s="16"/>
      <c r="AC24" s="67"/>
      <c r="AD24" s="1"/>
      <c r="AE24" s="26"/>
      <c r="AF24" s="31"/>
      <c r="AG24" s="26"/>
      <c r="AH24" s="31"/>
      <c r="AI24" s="1"/>
      <c r="AJ24" s="1"/>
      <c r="AK24" s="1"/>
      <c r="AL24" s="1"/>
    </row>
    <row r="25" spans="1:38" ht="14.25" customHeight="1" x14ac:dyDescent="0.2">
      <c r="A25" s="95"/>
      <c r="B25" s="97" t="s">
        <v>24</v>
      </c>
      <c r="C25" s="2">
        <v>320600000</v>
      </c>
      <c r="D25" s="3">
        <f>C25/$C$33</f>
        <v>7.2468354430379744E-2</v>
      </c>
      <c r="E25" s="29"/>
      <c r="F25" s="29"/>
      <c r="G25" s="26"/>
      <c r="H25" s="30"/>
      <c r="I25" s="26"/>
      <c r="J25" s="30"/>
      <c r="K25" s="26"/>
      <c r="L25" s="30"/>
      <c r="M25" s="2">
        <v>27364740</v>
      </c>
      <c r="N25" s="3">
        <f>M25/$M$33</f>
        <v>2.945504685512048E-2</v>
      </c>
      <c r="O25" s="5">
        <v>39960000</v>
      </c>
      <c r="P25" s="3">
        <f>O25/$O$33</f>
        <v>2.2678555314733059E-2</v>
      </c>
      <c r="Q25" s="6">
        <v>41904000</v>
      </c>
      <c r="R25" s="46">
        <f>Q25/$Q$33</f>
        <v>1.1388576918172379E-2</v>
      </c>
      <c r="S25" s="6">
        <v>66400000</v>
      </c>
      <c r="T25" s="65">
        <f>S25/$S$33</f>
        <v>8.7633628084994059E-2</v>
      </c>
      <c r="U25" s="6">
        <v>10300000</v>
      </c>
      <c r="V25" s="65">
        <f>U25/$U$33</f>
        <v>3.0042801571049514E-2</v>
      </c>
      <c r="W25" s="8">
        <v>29797100</v>
      </c>
      <c r="X25" s="66">
        <f>W25/$W$33</f>
        <v>5.2626457082303076E-2</v>
      </c>
      <c r="Y25" s="28"/>
      <c r="Z25" s="31"/>
      <c r="AA25" s="8">
        <v>72576792</v>
      </c>
      <c r="AB25" s="60">
        <f>AA25/$AA$33</f>
        <v>3.5810292781079806E-2</v>
      </c>
      <c r="AC25" s="28"/>
      <c r="AD25" s="72"/>
      <c r="AE25" s="6">
        <v>135869000</v>
      </c>
      <c r="AF25" s="9">
        <f>AE25/$AE$33</f>
        <v>0.1529625668449198</v>
      </c>
      <c r="AG25" s="6">
        <v>23807407</v>
      </c>
      <c r="AH25" s="9">
        <f>AG25/$AG$33</f>
        <v>0.16952665523425089</v>
      </c>
      <c r="AI25" s="1"/>
      <c r="AJ25" s="1"/>
      <c r="AK25" s="1"/>
      <c r="AL25" s="1"/>
    </row>
    <row r="26" spans="1:38" ht="14.25" customHeight="1" x14ac:dyDescent="0.2">
      <c r="A26" s="95"/>
      <c r="B26" s="95"/>
      <c r="C26" s="10"/>
      <c r="D26" s="7"/>
      <c r="E26" s="29"/>
      <c r="F26" s="29"/>
      <c r="G26" s="26"/>
      <c r="H26" s="30"/>
      <c r="I26" s="26"/>
      <c r="J26" s="30"/>
      <c r="K26" s="26"/>
      <c r="L26" s="30"/>
      <c r="N26" s="68"/>
      <c r="O26" s="12"/>
      <c r="P26" s="7"/>
      <c r="Q26" s="6"/>
      <c r="R26" s="13"/>
      <c r="S26" s="6"/>
      <c r="T26" s="15"/>
      <c r="U26" s="6"/>
      <c r="V26" s="16"/>
      <c r="W26" s="17"/>
      <c r="X26" s="18"/>
      <c r="Y26" s="28"/>
      <c r="Z26" s="31"/>
      <c r="AA26" s="14"/>
      <c r="AB26" s="16"/>
      <c r="AC26" s="28"/>
      <c r="AD26" s="72"/>
      <c r="AE26" s="6"/>
      <c r="AF26" s="9"/>
      <c r="AG26" s="6"/>
      <c r="AH26" s="9"/>
      <c r="AI26" s="1"/>
      <c r="AJ26" s="1"/>
      <c r="AK26" s="1"/>
      <c r="AL26" s="1"/>
    </row>
    <row r="27" spans="1:38" ht="14.25" customHeight="1" x14ac:dyDescent="0.2">
      <c r="A27" s="95"/>
      <c r="B27" s="97" t="s">
        <v>25</v>
      </c>
      <c r="C27" s="2">
        <v>91600000</v>
      </c>
      <c r="D27" s="3">
        <f>C27/$C$33</f>
        <v>2.0705244122965642E-2</v>
      </c>
      <c r="E27" s="29"/>
      <c r="F27" s="29"/>
      <c r="G27" s="2">
        <v>22433000</v>
      </c>
      <c r="H27" s="3">
        <f>G27/$G$33</f>
        <v>1.8873909195235964E-2</v>
      </c>
      <c r="I27" s="2">
        <v>10913000</v>
      </c>
      <c r="J27" s="3">
        <f>I27/$I$33</f>
        <v>1.5627036075498934E-2</v>
      </c>
      <c r="K27" s="2">
        <v>10734656</v>
      </c>
      <c r="L27" s="3">
        <f>K27/$K$33</f>
        <v>2.446543755905738E-2</v>
      </c>
      <c r="M27" s="26"/>
      <c r="N27" s="30"/>
      <c r="O27" s="5">
        <v>18009000</v>
      </c>
      <c r="P27" s="3">
        <f>O27/$O$33</f>
        <v>1.0220673239815507E-2</v>
      </c>
      <c r="Q27" s="28"/>
      <c r="R27" s="29"/>
      <c r="S27" s="28"/>
      <c r="T27" s="30"/>
      <c r="U27" s="28"/>
      <c r="V27" s="27"/>
      <c r="W27" s="26"/>
      <c r="X27" s="27"/>
      <c r="Y27" s="28"/>
      <c r="Z27" s="31"/>
      <c r="AA27" s="26"/>
      <c r="AB27" s="27"/>
      <c r="AC27" s="28"/>
      <c r="AD27" s="72"/>
      <c r="AE27" s="26"/>
      <c r="AF27" s="31"/>
      <c r="AG27" s="26"/>
      <c r="AH27" s="31"/>
      <c r="AI27" s="1"/>
      <c r="AJ27" s="1"/>
      <c r="AK27" s="1"/>
      <c r="AL27" s="1"/>
    </row>
    <row r="28" spans="1:38" ht="14.25" customHeight="1" x14ac:dyDescent="0.15">
      <c r="A28" s="95"/>
      <c r="B28" s="95"/>
      <c r="C28" s="10"/>
      <c r="D28" s="7"/>
      <c r="E28" s="29"/>
      <c r="F28" s="29"/>
      <c r="G28" s="10"/>
      <c r="H28" s="7"/>
      <c r="I28" s="10"/>
      <c r="J28" s="7"/>
      <c r="K28" s="10"/>
      <c r="L28" s="7"/>
      <c r="M28" s="26"/>
      <c r="N28" s="30"/>
      <c r="O28" s="13"/>
      <c r="P28" s="7"/>
      <c r="Q28" s="28"/>
      <c r="R28" s="29"/>
      <c r="S28" s="28"/>
      <c r="T28" s="30"/>
      <c r="U28" s="26"/>
      <c r="V28" s="27"/>
      <c r="W28" s="26"/>
      <c r="X28" s="27"/>
      <c r="Y28" s="28"/>
      <c r="Z28" s="31"/>
      <c r="AA28" s="26"/>
      <c r="AB28" s="27"/>
      <c r="AC28" s="28"/>
      <c r="AD28" s="72"/>
      <c r="AE28" s="26"/>
      <c r="AF28" s="31"/>
      <c r="AG28" s="26"/>
      <c r="AH28" s="31"/>
      <c r="AI28" s="1"/>
      <c r="AJ28" s="1"/>
      <c r="AK28" s="1"/>
      <c r="AL28" s="1"/>
    </row>
    <row r="29" spans="1:38" ht="18.75" customHeight="1" x14ac:dyDescent="0.2">
      <c r="A29" s="124" t="s">
        <v>26</v>
      </c>
      <c r="B29" s="125" t="s">
        <v>27</v>
      </c>
      <c r="C29" s="2">
        <v>226402000</v>
      </c>
      <c r="D29" s="3">
        <f>C29/$C$33</f>
        <v>5.1175858951175407E-2</v>
      </c>
      <c r="E29" s="4">
        <v>67900000</v>
      </c>
      <c r="F29" s="3">
        <f>E29/$E$33</f>
        <v>5.9861129233036998E-2</v>
      </c>
      <c r="G29" s="2">
        <v>332057000</v>
      </c>
      <c r="H29" s="3">
        <f>G29/$G$33</f>
        <v>0.2793747454929108</v>
      </c>
      <c r="I29" s="2">
        <v>90257000</v>
      </c>
      <c r="J29" s="3">
        <f>I29/$I$33</f>
        <v>0.12924488179843371</v>
      </c>
      <c r="K29" s="2">
        <v>56966619</v>
      </c>
      <c r="L29" s="3">
        <f>K29/$K$33</f>
        <v>0.12983306219548271</v>
      </c>
      <c r="M29" s="2">
        <v>81440570</v>
      </c>
      <c r="N29" s="3">
        <f>M29/$M$33</f>
        <v>8.7661560287352239E-2</v>
      </c>
      <c r="O29" s="5">
        <v>188607000</v>
      </c>
      <c r="P29" s="3">
        <f>O29/$O$33</f>
        <v>0.10704039745360006</v>
      </c>
      <c r="Q29" s="26"/>
      <c r="R29" s="27"/>
      <c r="S29" s="26"/>
      <c r="T29" s="27"/>
      <c r="U29" s="26"/>
      <c r="V29" s="27"/>
      <c r="W29" s="26"/>
      <c r="X29" s="27"/>
      <c r="Y29" s="28"/>
      <c r="Z29" s="31"/>
      <c r="AA29" s="26"/>
      <c r="AB29" s="27"/>
      <c r="AC29" s="28"/>
      <c r="AD29" s="72"/>
      <c r="AE29" s="6">
        <v>84174000</v>
      </c>
      <c r="AF29" s="9">
        <f>AE29/$AE$33</f>
        <v>9.4763861525471435E-2</v>
      </c>
      <c r="AG29" s="26"/>
      <c r="AH29" s="31"/>
      <c r="AI29" s="1"/>
      <c r="AJ29" s="1"/>
      <c r="AK29" s="1"/>
      <c r="AL29" s="1"/>
    </row>
    <row r="30" spans="1:38" ht="14.25" customHeight="1" x14ac:dyDescent="0.2">
      <c r="A30" s="95"/>
      <c r="B30" s="95"/>
      <c r="C30" s="10"/>
      <c r="D30" s="7"/>
      <c r="E30" s="11"/>
      <c r="F30" s="7"/>
      <c r="H30" s="7"/>
      <c r="I30" s="10"/>
      <c r="J30" s="7"/>
      <c r="K30" s="10"/>
      <c r="L30" s="7"/>
      <c r="M30" s="10"/>
      <c r="N30" s="75"/>
      <c r="O30" s="12"/>
      <c r="P30" s="7"/>
      <c r="Q30" s="26"/>
      <c r="R30" s="27"/>
      <c r="S30" s="26"/>
      <c r="T30" s="27"/>
      <c r="U30" s="26"/>
      <c r="V30" s="27"/>
      <c r="W30" s="26"/>
      <c r="X30" s="27"/>
      <c r="Y30" s="28"/>
      <c r="Z30" s="31"/>
      <c r="AA30" s="26"/>
      <c r="AB30" s="27"/>
      <c r="AC30" s="28"/>
      <c r="AD30" s="72"/>
      <c r="AE30" s="6"/>
      <c r="AF30" s="9"/>
      <c r="AG30" s="26"/>
      <c r="AH30" s="31"/>
      <c r="AI30" s="1"/>
      <c r="AJ30" s="1"/>
      <c r="AK30" s="1"/>
      <c r="AL30" s="1"/>
    </row>
    <row r="31" spans="1:38" ht="14.25" customHeight="1" x14ac:dyDescent="0.2">
      <c r="A31" s="103" t="s">
        <v>28</v>
      </c>
      <c r="B31" s="103" t="s">
        <v>29</v>
      </c>
      <c r="C31" s="8">
        <f>C33-C5-C7-C9-C11-C13-C15-C17-C19-C21-C23-C25-C27-C29</f>
        <v>438445200</v>
      </c>
      <c r="D31" s="3">
        <f>C31/$C$33</f>
        <v>9.9106057866184455E-2</v>
      </c>
      <c r="E31" s="8">
        <f>E33-E5-E7-E9-E11-E13-E15-E17-E19-E21-E23-E25-E27-E29</f>
        <v>375963000</v>
      </c>
      <c r="F31" s="3">
        <f>E31/$E$33</f>
        <v>0.33145168968836947</v>
      </c>
      <c r="G31" s="8">
        <f>G33-G5-G11-G15-G17-G23-G27-G29</f>
        <v>342462000</v>
      </c>
      <c r="H31" s="3">
        <f>G31/$G$33</f>
        <v>0.28812894801492883</v>
      </c>
      <c r="I31" s="8">
        <f>I33-I5-I7-I9-I11-I13-I15-I17-I19-I21-I23-I25-I27-I29</f>
        <v>225661000</v>
      </c>
      <c r="J31" s="3">
        <f>I31/$I$33</f>
        <v>0.32313869585202643</v>
      </c>
      <c r="K31" s="8">
        <v>210978093</v>
      </c>
      <c r="L31" s="3">
        <f>K31/$K$33</f>
        <v>0.48084180439694579</v>
      </c>
      <c r="M31" s="6">
        <v>772218290</v>
      </c>
      <c r="N31" s="3">
        <f>M31/$M$33</f>
        <v>0.83120562864222403</v>
      </c>
      <c r="O31" s="4">
        <f>O33-O5-O11-O13-O15-O17-O19-O21-O23-O25-O27-O29</f>
        <v>449503000</v>
      </c>
      <c r="P31" s="3">
        <f>O31/$O$33</f>
        <v>0.25510707331427562</v>
      </c>
      <c r="Q31" s="26"/>
      <c r="R31" s="27"/>
      <c r="S31" s="6">
        <f>S33-S5-S13-S15-S17-S21-S23-S25</f>
        <v>384400000</v>
      </c>
      <c r="T31" s="65">
        <f>S31/$S$33</f>
        <v>0.50732479873300773</v>
      </c>
      <c r="U31" s="6">
        <f>U33-U5-U13-U17-U21-U25</f>
        <v>210469431</v>
      </c>
      <c r="V31" s="65">
        <f>U31/$U$33</f>
        <v>0.61389236430142691</v>
      </c>
      <c r="W31" s="6">
        <f>W33-W5-W13-W17-W21-W25</f>
        <v>291624000</v>
      </c>
      <c r="X31" s="66">
        <f>W31/$W$33</f>
        <v>0.5150547509713882</v>
      </c>
      <c r="Y31" s="67">
        <f>Y33-Y5-Y13-Y17-Y21</f>
        <v>428635773</v>
      </c>
      <c r="Z31" s="60">
        <f>Y31/$Y$33</f>
        <v>0.37451793184796855</v>
      </c>
      <c r="AA31" s="67">
        <f>AA33-AA5-AA13-AA17-AA21-AA23</f>
        <v>1071671000</v>
      </c>
      <c r="AB31" s="60">
        <f>AA31/$AA$33</f>
        <v>0.52877581410587249</v>
      </c>
      <c r="AC31" s="67">
        <f>AC33-AC5-AC13-AC17-AC21-AC23</f>
        <v>818309000</v>
      </c>
      <c r="AD31" s="60">
        <f>AC31/$AC$33</f>
        <v>0.47522227706960135</v>
      </c>
      <c r="AE31" s="36">
        <f>AE33-AE5-AE13-AE21-AE25-AE29</f>
        <v>131382000</v>
      </c>
      <c r="AF31" s="9">
        <f>AE31/$AE$33</f>
        <v>0.14791106107514776</v>
      </c>
      <c r="AG31" s="6">
        <f>AG33-AG5-AG13-AG21-AG25</f>
        <v>33722722</v>
      </c>
      <c r="AH31" s="9">
        <f>AG31/$AG$33</f>
        <v>0.24013116027522394</v>
      </c>
      <c r="AI31" s="1"/>
      <c r="AJ31" s="1"/>
      <c r="AK31" s="1"/>
      <c r="AL31" s="1"/>
    </row>
    <row r="32" spans="1:38" ht="14.25" customHeight="1" x14ac:dyDescent="0.2">
      <c r="A32" s="95"/>
      <c r="B32" s="95"/>
      <c r="C32" s="17"/>
      <c r="D32" s="7"/>
      <c r="E32" s="12"/>
      <c r="F32" s="7"/>
      <c r="G32" s="12"/>
      <c r="H32" s="7"/>
      <c r="I32" s="17"/>
      <c r="J32" s="7"/>
      <c r="K32" s="17"/>
      <c r="L32" s="7"/>
      <c r="M32" s="14"/>
      <c r="N32" s="15"/>
      <c r="O32" s="13"/>
      <c r="P32" s="7"/>
      <c r="Q32" s="26"/>
      <c r="R32" s="27"/>
      <c r="S32" s="14"/>
      <c r="T32" s="16"/>
      <c r="U32" s="14"/>
      <c r="V32" s="16"/>
      <c r="W32" s="14"/>
      <c r="X32" s="16"/>
      <c r="Y32" s="67"/>
      <c r="Z32" s="60"/>
      <c r="AA32" s="14"/>
      <c r="AB32" s="16"/>
      <c r="AC32" s="67"/>
      <c r="AD32" s="1"/>
      <c r="AE32" s="76"/>
      <c r="AF32" s="77"/>
      <c r="AG32" s="42"/>
      <c r="AH32" s="77"/>
      <c r="AI32" s="1"/>
      <c r="AJ32" s="1"/>
      <c r="AK32" s="1"/>
      <c r="AL32" s="1"/>
    </row>
    <row r="33" spans="1:38" ht="14.25" customHeight="1" x14ac:dyDescent="0.2">
      <c r="A33" s="78" t="s">
        <v>30</v>
      </c>
      <c r="B33" s="79"/>
      <c r="C33" s="50">
        <v>4424000000</v>
      </c>
      <c r="D33" s="46">
        <f>C33/$C$33</f>
        <v>1</v>
      </c>
      <c r="E33" s="45">
        <v>1134292000</v>
      </c>
      <c r="F33" s="46">
        <f>E33/$E$33</f>
        <v>1</v>
      </c>
      <c r="G33" s="80">
        <v>1188572000</v>
      </c>
      <c r="H33" s="46">
        <f>G33/$G$33</f>
        <v>1</v>
      </c>
      <c r="I33" s="45">
        <v>698341000</v>
      </c>
      <c r="J33" s="46">
        <f>I33/$I$33</f>
        <v>1</v>
      </c>
      <c r="K33" s="45">
        <v>438768200</v>
      </c>
      <c r="L33" s="46">
        <f>K33/$K$33</f>
        <v>1</v>
      </c>
      <c r="M33" s="81">
        <v>929034000</v>
      </c>
      <c r="N33" s="49">
        <f>M33/$M$33</f>
        <v>1</v>
      </c>
      <c r="O33" s="47">
        <v>1762017000</v>
      </c>
      <c r="P33" s="46">
        <f>O33/$O$33</f>
        <v>1</v>
      </c>
      <c r="Q33" s="48">
        <v>3679476400</v>
      </c>
      <c r="R33" s="46">
        <f>Q33/$Q$33</f>
        <v>1</v>
      </c>
      <c r="S33" s="45">
        <v>757700000</v>
      </c>
      <c r="T33" s="65">
        <f>S33/$S$33</f>
        <v>1</v>
      </c>
      <c r="U33" s="45">
        <v>342844191</v>
      </c>
      <c r="V33" s="65">
        <f>U33/$U$33</f>
        <v>1</v>
      </c>
      <c r="W33" s="47">
        <v>566200000</v>
      </c>
      <c r="X33" s="82">
        <f>W33/$W$33</f>
        <v>1</v>
      </c>
      <c r="Y33" s="45">
        <v>1144500000</v>
      </c>
      <c r="Z33" s="83">
        <f>Y33/$Y$33</f>
        <v>1</v>
      </c>
      <c r="AA33" s="48">
        <v>2026702000</v>
      </c>
      <c r="AB33" s="83">
        <f>AA33/$AA$33</f>
        <v>1</v>
      </c>
      <c r="AC33" s="45">
        <v>1721950000</v>
      </c>
      <c r="AD33" s="83">
        <f>AC33/$AC$33</f>
        <v>1</v>
      </c>
      <c r="AE33" s="84">
        <v>888250000</v>
      </c>
      <c r="AF33" s="51">
        <f>AE33/$AE$33</f>
        <v>1</v>
      </c>
      <c r="AG33" s="48">
        <v>140434594</v>
      </c>
      <c r="AH33" s="51">
        <f>AG33/$AG$33</f>
        <v>1</v>
      </c>
      <c r="AI33" s="1"/>
      <c r="AJ33" s="1"/>
      <c r="AK33" s="1"/>
      <c r="AL33" s="1"/>
    </row>
    <row r="34" spans="1:38" ht="14.25" customHeight="1" x14ac:dyDescent="0.2">
      <c r="A34" s="52"/>
      <c r="B34" s="53"/>
      <c r="C34" s="57"/>
      <c r="D34" s="55"/>
      <c r="E34" s="54"/>
      <c r="F34" s="55"/>
      <c r="G34" s="54"/>
      <c r="H34" s="55"/>
      <c r="I34" s="54"/>
      <c r="J34" s="55"/>
      <c r="K34" s="54"/>
      <c r="L34" s="55"/>
      <c r="M34" s="85"/>
      <c r="N34" s="86"/>
      <c r="O34" s="54"/>
      <c r="P34" s="55"/>
      <c r="Q34" s="58"/>
      <c r="R34" s="56"/>
      <c r="S34" s="58"/>
      <c r="T34" s="56"/>
      <c r="U34" s="58"/>
      <c r="V34" s="56"/>
      <c r="W34" s="58"/>
      <c r="X34" s="56"/>
      <c r="Y34" s="53"/>
      <c r="Z34" s="87"/>
      <c r="AA34" s="58"/>
      <c r="AB34" s="56"/>
      <c r="AC34" s="88"/>
      <c r="AD34" s="53"/>
      <c r="AE34" s="52"/>
      <c r="AF34" s="59"/>
      <c r="AG34" s="52"/>
      <c r="AH34" s="89"/>
      <c r="AI34" s="1"/>
      <c r="AJ34" s="1"/>
      <c r="AK34" s="1"/>
      <c r="AL34" s="1"/>
    </row>
    <row r="35" spans="1:38" ht="14.25" customHeight="1" x14ac:dyDescent="0.15">
      <c r="A35" s="1"/>
      <c r="B35" s="1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</row>
    <row r="36" spans="1:38" ht="14.25" customHeight="1" x14ac:dyDescent="0.2">
      <c r="A36" s="1"/>
      <c r="B36" s="1"/>
      <c r="C36" s="13"/>
      <c r="D36" s="40"/>
      <c r="E36" s="40"/>
      <c r="F36" s="40"/>
      <c r="G36" s="61"/>
      <c r="H36" s="3"/>
      <c r="I36" s="40"/>
      <c r="J36" s="40"/>
      <c r="K36" s="40"/>
      <c r="L36" s="40"/>
      <c r="M36" s="40"/>
      <c r="N36" s="40"/>
      <c r="O36" s="61"/>
      <c r="P36" s="40"/>
      <c r="Q36" s="13"/>
      <c r="R36" s="40"/>
      <c r="S36" s="40"/>
      <c r="T36" s="40"/>
      <c r="U36" s="40"/>
      <c r="V36" s="40"/>
      <c r="W36" s="90"/>
      <c r="Y36" s="1"/>
      <c r="Z36" s="1"/>
      <c r="AA36" s="1"/>
      <c r="AB36" s="1"/>
      <c r="AC36" s="67"/>
      <c r="AD36" s="1"/>
      <c r="AE36" s="1"/>
      <c r="AF36" s="1"/>
      <c r="AG36" s="1"/>
      <c r="AH36" s="1"/>
      <c r="AI36" s="1"/>
      <c r="AJ36" s="1"/>
      <c r="AK36" s="1"/>
      <c r="AL36" s="1"/>
    </row>
    <row r="37" spans="1:38" ht="14.25" customHeight="1" x14ac:dyDescent="0.15">
      <c r="A37" s="1"/>
      <c r="B37" s="1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</row>
    <row r="38" spans="1:38" ht="14.25" customHeight="1" x14ac:dyDescent="0.15">
      <c r="A38" s="1" t="s">
        <v>31</v>
      </c>
      <c r="B38" s="1" t="s">
        <v>47</v>
      </c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</row>
    <row r="39" spans="1:38" ht="14.25" customHeight="1" x14ac:dyDescent="0.15">
      <c r="A39" s="1"/>
      <c r="B39" s="1" t="s">
        <v>48</v>
      </c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</row>
    <row r="40" spans="1:38" ht="14.25" customHeight="1" x14ac:dyDescent="0.2">
      <c r="B40" s="62" t="s">
        <v>49</v>
      </c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</row>
    <row r="41" spans="1:38" ht="14.25" customHeight="1" x14ac:dyDescent="0.15">
      <c r="B41" s="1" t="s">
        <v>50</v>
      </c>
    </row>
    <row r="42" spans="1:38" ht="14.25" customHeight="1" x14ac:dyDescent="0.2">
      <c r="B42" s="1" t="s">
        <v>51</v>
      </c>
      <c r="AD42" s="91"/>
    </row>
    <row r="43" spans="1:38" ht="14.25" customHeight="1" x14ac:dyDescent="0.2">
      <c r="B43" s="1" t="s">
        <v>52</v>
      </c>
      <c r="W43" s="8"/>
      <c r="AD43" s="91"/>
    </row>
    <row r="44" spans="1:38" ht="14.25" customHeight="1" x14ac:dyDescent="0.2">
      <c r="B44" s="1" t="s">
        <v>53</v>
      </c>
      <c r="W44" s="17"/>
      <c r="AD44" s="91"/>
    </row>
    <row r="45" spans="1:38" ht="14.25" customHeight="1" x14ac:dyDescent="0.15">
      <c r="B45" s="1" t="s">
        <v>54</v>
      </c>
    </row>
    <row r="46" spans="1:38" ht="14.25" customHeight="1" x14ac:dyDescent="0.15">
      <c r="B46" s="1" t="s">
        <v>55</v>
      </c>
    </row>
    <row r="47" spans="1:38" ht="14.25" customHeight="1" x14ac:dyDescent="0.15">
      <c r="B47" s="1" t="s">
        <v>56</v>
      </c>
    </row>
    <row r="48" spans="1:38" ht="14.25" customHeight="1" x14ac:dyDescent="0.15">
      <c r="B48" s="1" t="s">
        <v>57</v>
      </c>
    </row>
    <row r="49" ht="14.25" customHeight="1" x14ac:dyDescent="0.15"/>
    <row r="50" ht="14.25" customHeight="1" x14ac:dyDescent="0.15"/>
    <row r="51" ht="14.25" customHeight="1" x14ac:dyDescent="0.15"/>
    <row r="52" ht="14.25" customHeight="1" x14ac:dyDescent="0.15"/>
    <row r="53" ht="14.25" customHeight="1" x14ac:dyDescent="0.15"/>
    <row r="54" ht="14.25" customHeight="1" x14ac:dyDescent="0.15"/>
    <row r="55" ht="14.25" customHeight="1" x14ac:dyDescent="0.15"/>
    <row r="56" ht="14.25" customHeight="1" x14ac:dyDescent="0.15"/>
    <row r="57" ht="14.25" customHeight="1" x14ac:dyDescent="0.15"/>
    <row r="58" ht="14.25" customHeight="1" x14ac:dyDescent="0.15"/>
    <row r="59" ht="14.25" customHeight="1" x14ac:dyDescent="0.15"/>
    <row r="60" ht="14.25" customHeight="1" x14ac:dyDescent="0.15"/>
    <row r="61" ht="14.25" customHeight="1" x14ac:dyDescent="0.15"/>
    <row r="62" ht="14.25" customHeight="1" x14ac:dyDescent="0.15"/>
    <row r="63" ht="14.25" customHeight="1" x14ac:dyDescent="0.15"/>
    <row r="64" ht="14.25" customHeight="1" x14ac:dyDescent="0.15"/>
    <row r="65" ht="14.25" customHeight="1" x14ac:dyDescent="0.15"/>
    <row r="66" ht="14.25" customHeight="1" x14ac:dyDescent="0.15"/>
    <row r="67" ht="14.25" customHeight="1" x14ac:dyDescent="0.15"/>
    <row r="68" ht="14.25" customHeight="1" x14ac:dyDescent="0.15"/>
    <row r="69" ht="14.25" customHeight="1" x14ac:dyDescent="0.15"/>
    <row r="70" ht="14.25" customHeight="1" x14ac:dyDescent="0.15"/>
    <row r="71" ht="14.25" customHeight="1" x14ac:dyDescent="0.15"/>
    <row r="72" ht="14.25" customHeight="1" x14ac:dyDescent="0.15"/>
    <row r="73" ht="14.25" customHeight="1" x14ac:dyDescent="0.15"/>
    <row r="74" ht="14.25" customHeight="1" x14ac:dyDescent="0.15"/>
    <row r="75" ht="14.25" customHeight="1" x14ac:dyDescent="0.15"/>
    <row r="76" ht="14.25" customHeight="1" x14ac:dyDescent="0.15"/>
    <row r="77" ht="14.25" customHeight="1" x14ac:dyDescent="0.15"/>
    <row r="78" ht="14.25" customHeight="1" x14ac:dyDescent="0.15"/>
    <row r="79" ht="14.25" customHeight="1" x14ac:dyDescent="0.15"/>
    <row r="80" ht="14.25" customHeight="1" x14ac:dyDescent="0.15"/>
    <row r="81" ht="14.25" customHeight="1" x14ac:dyDescent="0.15"/>
    <row r="82" ht="14.25" customHeight="1" x14ac:dyDescent="0.15"/>
    <row r="83" ht="14.25" customHeight="1" x14ac:dyDescent="0.15"/>
    <row r="84" ht="14.25" customHeight="1" x14ac:dyDescent="0.15"/>
    <row r="85" ht="14.25" customHeight="1" x14ac:dyDescent="0.15"/>
    <row r="86" ht="14.25" customHeight="1" x14ac:dyDescent="0.15"/>
    <row r="87" ht="14.25" customHeight="1" x14ac:dyDescent="0.15"/>
    <row r="88" ht="14.25" customHeight="1" x14ac:dyDescent="0.15"/>
    <row r="89" ht="14.25" customHeight="1" x14ac:dyDescent="0.15"/>
    <row r="90" ht="14.25" customHeight="1" x14ac:dyDescent="0.15"/>
    <row r="91" ht="14.25" customHeight="1" x14ac:dyDescent="0.15"/>
    <row r="92" ht="14.25" customHeight="1" x14ac:dyDescent="0.15"/>
    <row r="93" ht="14.25" customHeight="1" x14ac:dyDescent="0.15"/>
    <row r="94" ht="14.25" customHeight="1" x14ac:dyDescent="0.15"/>
    <row r="95" ht="14.25" customHeight="1" x14ac:dyDescent="0.15"/>
    <row r="96" ht="14.25" customHeight="1" x14ac:dyDescent="0.15"/>
    <row r="97" ht="14.25" customHeight="1" x14ac:dyDescent="0.15"/>
    <row r="98" ht="14.25" customHeight="1" x14ac:dyDescent="0.15"/>
    <row r="99" ht="14.25" customHeight="1" x14ac:dyDescent="0.15"/>
    <row r="100" ht="14.25" customHeight="1" x14ac:dyDescent="0.15"/>
    <row r="101" ht="14.25" customHeight="1" x14ac:dyDescent="0.15"/>
    <row r="102" ht="14.25" customHeight="1" x14ac:dyDescent="0.15"/>
    <row r="103" ht="14.25" customHeight="1" x14ac:dyDescent="0.15"/>
    <row r="104" ht="14.25" customHeight="1" x14ac:dyDescent="0.15"/>
    <row r="105" ht="14.25" customHeight="1" x14ac:dyDescent="0.15"/>
    <row r="106" ht="14.25" customHeight="1" x14ac:dyDescent="0.15"/>
    <row r="107" ht="14.25" customHeight="1" x14ac:dyDescent="0.15"/>
    <row r="108" ht="14.25" customHeight="1" x14ac:dyDescent="0.15"/>
    <row r="109" ht="14.25" customHeight="1" x14ac:dyDescent="0.15"/>
    <row r="110" ht="14.25" customHeight="1" x14ac:dyDescent="0.15"/>
    <row r="111" ht="14.25" customHeight="1" x14ac:dyDescent="0.15"/>
    <row r="112" ht="14.25" customHeight="1" x14ac:dyDescent="0.15"/>
    <row r="113" ht="14.25" customHeight="1" x14ac:dyDescent="0.15"/>
    <row r="114" ht="14.25" customHeight="1" x14ac:dyDescent="0.15"/>
    <row r="115" ht="14.25" customHeight="1" x14ac:dyDescent="0.15"/>
    <row r="116" ht="14.25" customHeight="1" x14ac:dyDescent="0.15"/>
    <row r="117" ht="14.25" customHeight="1" x14ac:dyDescent="0.15"/>
    <row r="118" ht="14.25" customHeight="1" x14ac:dyDescent="0.15"/>
    <row r="119" ht="14.25" customHeight="1" x14ac:dyDescent="0.15"/>
    <row r="120" ht="14.25" customHeight="1" x14ac:dyDescent="0.15"/>
    <row r="121" ht="14.25" customHeight="1" x14ac:dyDescent="0.15"/>
    <row r="122" ht="14.25" customHeight="1" x14ac:dyDescent="0.15"/>
    <row r="123" ht="14.25" customHeight="1" x14ac:dyDescent="0.15"/>
    <row r="124" ht="14.25" customHeight="1" x14ac:dyDescent="0.15"/>
    <row r="125" ht="14.25" customHeight="1" x14ac:dyDescent="0.15"/>
    <row r="126" ht="14.25" customHeight="1" x14ac:dyDescent="0.15"/>
    <row r="127" ht="14.25" customHeight="1" x14ac:dyDescent="0.15"/>
    <row r="128" ht="14.25" customHeight="1" x14ac:dyDescent="0.15"/>
    <row r="129" ht="14.25" customHeight="1" x14ac:dyDescent="0.15"/>
    <row r="130" ht="14.25" customHeight="1" x14ac:dyDescent="0.15"/>
    <row r="131" ht="14.25" customHeight="1" x14ac:dyDescent="0.15"/>
    <row r="132" ht="14.25" customHeight="1" x14ac:dyDescent="0.15"/>
    <row r="133" ht="14.25" customHeight="1" x14ac:dyDescent="0.15"/>
    <row r="134" ht="14.25" customHeight="1" x14ac:dyDescent="0.15"/>
    <row r="135" ht="14.25" customHeight="1" x14ac:dyDescent="0.15"/>
    <row r="136" ht="14.25" customHeight="1" x14ac:dyDescent="0.15"/>
    <row r="137" ht="14.25" customHeight="1" x14ac:dyDescent="0.15"/>
    <row r="138" ht="14.25" customHeight="1" x14ac:dyDescent="0.15"/>
    <row r="139" ht="14.25" customHeight="1" x14ac:dyDescent="0.15"/>
    <row r="140" ht="14.25" customHeight="1" x14ac:dyDescent="0.15"/>
    <row r="141" ht="14.25" customHeight="1" x14ac:dyDescent="0.15"/>
    <row r="142" ht="14.25" customHeight="1" x14ac:dyDescent="0.15"/>
    <row r="143" ht="14.25" customHeight="1" x14ac:dyDescent="0.15"/>
    <row r="144" ht="14.25" customHeight="1" x14ac:dyDescent="0.15"/>
    <row r="145" ht="14.25" customHeight="1" x14ac:dyDescent="0.15"/>
    <row r="146" ht="14.25" customHeight="1" x14ac:dyDescent="0.15"/>
    <row r="147" ht="14.25" customHeight="1" x14ac:dyDescent="0.15"/>
    <row r="148" ht="14.25" customHeight="1" x14ac:dyDescent="0.15"/>
    <row r="149" ht="14.25" customHeight="1" x14ac:dyDescent="0.15"/>
    <row r="150" ht="14.25" customHeight="1" x14ac:dyDescent="0.15"/>
    <row r="151" ht="14.25" customHeight="1" x14ac:dyDescent="0.15"/>
    <row r="152" ht="14.25" customHeight="1" x14ac:dyDescent="0.15"/>
    <row r="153" ht="14.25" customHeight="1" x14ac:dyDescent="0.15"/>
    <row r="154" ht="14.25" customHeight="1" x14ac:dyDescent="0.15"/>
    <row r="155" ht="14.25" customHeight="1" x14ac:dyDescent="0.15"/>
    <row r="156" ht="14.25" customHeight="1" x14ac:dyDescent="0.15"/>
    <row r="157" ht="14.25" customHeight="1" x14ac:dyDescent="0.15"/>
    <row r="158" ht="14.25" customHeight="1" x14ac:dyDescent="0.15"/>
    <row r="159" ht="14.25" customHeight="1" x14ac:dyDescent="0.15"/>
    <row r="160" ht="14.25" customHeight="1" x14ac:dyDescent="0.15"/>
    <row r="161" ht="14.25" customHeight="1" x14ac:dyDescent="0.15"/>
    <row r="162" ht="14.25" customHeight="1" x14ac:dyDescent="0.15"/>
    <row r="163" ht="14.25" customHeight="1" x14ac:dyDescent="0.15"/>
    <row r="164" ht="14.25" customHeight="1" x14ac:dyDescent="0.15"/>
    <row r="165" ht="14.25" customHeight="1" x14ac:dyDescent="0.15"/>
    <row r="166" ht="14.25" customHeight="1" x14ac:dyDescent="0.15"/>
    <row r="167" ht="14.25" customHeight="1" x14ac:dyDescent="0.15"/>
    <row r="168" ht="14.25" customHeight="1" x14ac:dyDescent="0.15"/>
    <row r="169" ht="14.25" customHeight="1" x14ac:dyDescent="0.15"/>
    <row r="170" ht="14.25" customHeight="1" x14ac:dyDescent="0.15"/>
    <row r="171" ht="14.25" customHeight="1" x14ac:dyDescent="0.15"/>
    <row r="172" ht="14.25" customHeight="1" x14ac:dyDescent="0.15"/>
    <row r="173" ht="14.25" customHeight="1" x14ac:dyDescent="0.15"/>
    <row r="174" ht="14.25" customHeight="1" x14ac:dyDescent="0.15"/>
    <row r="175" ht="14.25" customHeight="1" x14ac:dyDescent="0.15"/>
    <row r="176" ht="14.25" customHeight="1" x14ac:dyDescent="0.15"/>
    <row r="177" ht="14.25" customHeight="1" x14ac:dyDescent="0.15"/>
    <row r="178" ht="14.25" customHeight="1" x14ac:dyDescent="0.15"/>
    <row r="179" ht="14.25" customHeight="1" x14ac:dyDescent="0.15"/>
    <row r="180" ht="14.25" customHeight="1" x14ac:dyDescent="0.15"/>
    <row r="181" ht="14.25" customHeight="1" x14ac:dyDescent="0.15"/>
    <row r="182" ht="14.25" customHeight="1" x14ac:dyDescent="0.15"/>
    <row r="183" ht="14.25" customHeight="1" x14ac:dyDescent="0.15"/>
    <row r="184" ht="14.25" customHeight="1" x14ac:dyDescent="0.15"/>
    <row r="185" ht="14.25" customHeight="1" x14ac:dyDescent="0.15"/>
    <row r="186" ht="14.25" customHeight="1" x14ac:dyDescent="0.15"/>
    <row r="187" ht="14.25" customHeight="1" x14ac:dyDescent="0.15"/>
    <row r="188" ht="14.25" customHeight="1" x14ac:dyDescent="0.15"/>
    <row r="189" ht="14.25" customHeight="1" x14ac:dyDescent="0.15"/>
    <row r="190" ht="14.25" customHeight="1" x14ac:dyDescent="0.15"/>
    <row r="191" ht="14.25" customHeight="1" x14ac:dyDescent="0.15"/>
    <row r="192" ht="14.25" customHeight="1" x14ac:dyDescent="0.15"/>
    <row r="193" ht="14.25" customHeight="1" x14ac:dyDescent="0.15"/>
    <row r="194" ht="14.25" customHeight="1" x14ac:dyDescent="0.15"/>
    <row r="195" ht="14.25" customHeight="1" x14ac:dyDescent="0.15"/>
    <row r="196" ht="14.25" customHeight="1" x14ac:dyDescent="0.15"/>
    <row r="197" ht="14.25" customHeight="1" x14ac:dyDescent="0.15"/>
    <row r="198" ht="14.25" customHeight="1" x14ac:dyDescent="0.15"/>
    <row r="199" ht="14.25" customHeight="1" x14ac:dyDescent="0.15"/>
    <row r="200" ht="14.25" customHeight="1" x14ac:dyDescent="0.15"/>
    <row r="201" ht="14.25" customHeight="1" x14ac:dyDescent="0.15"/>
    <row r="202" ht="14.25" customHeight="1" x14ac:dyDescent="0.15"/>
    <row r="203" ht="14.25" customHeight="1" x14ac:dyDescent="0.15"/>
    <row r="204" ht="14.25" customHeight="1" x14ac:dyDescent="0.15"/>
    <row r="205" ht="14.25" customHeight="1" x14ac:dyDescent="0.15"/>
    <row r="206" ht="14.25" customHeight="1" x14ac:dyDescent="0.15"/>
    <row r="207" ht="14.25" customHeight="1" x14ac:dyDescent="0.15"/>
    <row r="208" ht="14.25" customHeight="1" x14ac:dyDescent="0.15"/>
    <row r="209" ht="14.25" customHeight="1" x14ac:dyDescent="0.15"/>
    <row r="210" ht="14.25" customHeight="1" x14ac:dyDescent="0.15"/>
    <row r="211" ht="14.25" customHeight="1" x14ac:dyDescent="0.15"/>
    <row r="212" ht="14.25" customHeight="1" x14ac:dyDescent="0.15"/>
    <row r="213" ht="14.25" customHeight="1" x14ac:dyDescent="0.15"/>
    <row r="214" ht="14.25" customHeight="1" x14ac:dyDescent="0.15"/>
    <row r="215" ht="14.25" customHeight="1" x14ac:dyDescent="0.15"/>
    <row r="216" ht="14.25" customHeight="1" x14ac:dyDescent="0.15"/>
    <row r="217" ht="14.25" customHeight="1" x14ac:dyDescent="0.15"/>
    <row r="218" ht="14.25" customHeight="1" x14ac:dyDescent="0.15"/>
    <row r="219" ht="14.25" customHeight="1" x14ac:dyDescent="0.15"/>
    <row r="220" ht="14.25" customHeight="1" x14ac:dyDescent="0.15"/>
    <row r="221" ht="14.25" customHeight="1" x14ac:dyDescent="0.15"/>
    <row r="222" ht="14.25" customHeight="1" x14ac:dyDescent="0.15"/>
    <row r="223" ht="14.25" customHeight="1" x14ac:dyDescent="0.15"/>
    <row r="224" ht="14.25" customHeight="1" x14ac:dyDescent="0.15"/>
    <row r="225" ht="14.25" customHeight="1" x14ac:dyDescent="0.15"/>
    <row r="226" ht="14.25" customHeight="1" x14ac:dyDescent="0.15"/>
    <row r="227" ht="14.25" customHeight="1" x14ac:dyDescent="0.15"/>
    <row r="228" ht="14.25" customHeight="1" x14ac:dyDescent="0.15"/>
    <row r="229" ht="14.25" customHeight="1" x14ac:dyDescent="0.15"/>
    <row r="230" ht="14.25" customHeight="1" x14ac:dyDescent="0.15"/>
    <row r="231" ht="14.25" customHeight="1" x14ac:dyDescent="0.15"/>
    <row r="232" ht="14.25" customHeight="1" x14ac:dyDescent="0.15"/>
    <row r="233" ht="14.25" customHeight="1" x14ac:dyDescent="0.15"/>
    <row r="234" ht="14.25" customHeight="1" x14ac:dyDescent="0.15"/>
    <row r="235" ht="14.25" customHeight="1" x14ac:dyDescent="0.15"/>
    <row r="236" ht="14.25" customHeight="1" x14ac:dyDescent="0.15"/>
    <row r="237" ht="14.25" customHeight="1" x14ac:dyDescent="0.15"/>
    <row r="238" ht="14.25" customHeight="1" x14ac:dyDescent="0.15"/>
    <row r="239" ht="14.25" customHeight="1" x14ac:dyDescent="0.15"/>
    <row r="240" ht="14.25" customHeight="1" x14ac:dyDescent="0.15"/>
    <row r="241" ht="14.25" customHeight="1" x14ac:dyDescent="0.15"/>
    <row r="242" ht="14.25" customHeight="1" x14ac:dyDescent="0.15"/>
    <row r="243" ht="14.25" customHeight="1" x14ac:dyDescent="0.15"/>
    <row r="244" ht="14.25" customHeight="1" x14ac:dyDescent="0.15"/>
    <row r="245" ht="14.25" customHeight="1" x14ac:dyDescent="0.15"/>
    <row r="246" ht="14.25" customHeight="1" x14ac:dyDescent="0.15"/>
    <row r="247" ht="14.25" customHeight="1" x14ac:dyDescent="0.15"/>
    <row r="248" ht="14.25" customHeight="1" x14ac:dyDescent="0.15"/>
    <row r="249" ht="14.25" customHeight="1" x14ac:dyDescent="0.15"/>
    <row r="250" ht="14.25" customHeight="1" x14ac:dyDescent="0.15"/>
    <row r="251" ht="14.25" customHeight="1" x14ac:dyDescent="0.15"/>
    <row r="252" ht="14.25" customHeight="1" x14ac:dyDescent="0.15"/>
    <row r="253" ht="14.25" customHeight="1" x14ac:dyDescent="0.15"/>
    <row r="254" ht="14.25" customHeight="1" x14ac:dyDescent="0.15"/>
    <row r="255" ht="14.25" customHeight="1" x14ac:dyDescent="0.15"/>
    <row r="256" ht="14.25" customHeight="1" x14ac:dyDescent="0.15"/>
    <row r="257" ht="14.25" customHeight="1" x14ac:dyDescent="0.15"/>
    <row r="258" ht="14.25" customHeight="1" x14ac:dyDescent="0.15"/>
    <row r="259" ht="14.25" customHeight="1" x14ac:dyDescent="0.15"/>
    <row r="260" ht="14.25" customHeight="1" x14ac:dyDescent="0.15"/>
    <row r="261" ht="14.25" customHeight="1" x14ac:dyDescent="0.15"/>
    <row r="262" ht="14.25" customHeight="1" x14ac:dyDescent="0.15"/>
    <row r="263" ht="14.25" customHeight="1" x14ac:dyDescent="0.15"/>
    <row r="264" ht="14.25" customHeight="1" x14ac:dyDescent="0.15"/>
    <row r="265" ht="14.25" customHeight="1" x14ac:dyDescent="0.15"/>
    <row r="266" ht="14.25" customHeight="1" x14ac:dyDescent="0.15"/>
    <row r="267" ht="14.25" customHeight="1" x14ac:dyDescent="0.15"/>
    <row r="268" ht="14.25" customHeight="1" x14ac:dyDescent="0.15"/>
    <row r="269" ht="14.25" customHeight="1" x14ac:dyDescent="0.15"/>
    <row r="270" ht="14.25" customHeight="1" x14ac:dyDescent="0.15"/>
    <row r="271" ht="14.25" customHeight="1" x14ac:dyDescent="0.15"/>
    <row r="272" ht="14.25" customHeight="1" x14ac:dyDescent="0.15"/>
    <row r="273" ht="14.25" customHeight="1" x14ac:dyDescent="0.15"/>
    <row r="274" ht="14.25" customHeight="1" x14ac:dyDescent="0.15"/>
    <row r="275" ht="14.25" customHeight="1" x14ac:dyDescent="0.15"/>
    <row r="276" ht="14.25" customHeight="1" x14ac:dyDescent="0.15"/>
    <row r="277" ht="14.25" customHeight="1" x14ac:dyDescent="0.15"/>
    <row r="278" ht="14.25" customHeight="1" x14ac:dyDescent="0.15"/>
    <row r="279" ht="14.25" customHeight="1" x14ac:dyDescent="0.15"/>
    <row r="280" ht="14.25" customHeight="1" x14ac:dyDescent="0.15"/>
    <row r="281" ht="14.25" customHeight="1" x14ac:dyDescent="0.15"/>
    <row r="282" ht="14.25" customHeight="1" x14ac:dyDescent="0.15"/>
    <row r="283" ht="14.25" customHeight="1" x14ac:dyDescent="0.15"/>
    <row r="284" ht="14.25" customHeight="1" x14ac:dyDescent="0.15"/>
    <row r="285" ht="14.25" customHeight="1" x14ac:dyDescent="0.15"/>
    <row r="286" ht="14.25" customHeight="1" x14ac:dyDescent="0.15"/>
    <row r="287" ht="14.25" customHeight="1" x14ac:dyDescent="0.15"/>
    <row r="288" ht="14.25" customHeight="1" x14ac:dyDescent="0.15"/>
    <row r="289" ht="14.25" customHeight="1" x14ac:dyDescent="0.15"/>
    <row r="290" ht="14.25" customHeight="1" x14ac:dyDescent="0.15"/>
    <row r="291" ht="14.25" customHeight="1" x14ac:dyDescent="0.15"/>
    <row r="292" ht="14.25" customHeight="1" x14ac:dyDescent="0.15"/>
    <row r="293" ht="14.25" customHeight="1" x14ac:dyDescent="0.15"/>
    <row r="294" ht="14.25" customHeight="1" x14ac:dyDescent="0.15"/>
    <row r="295" ht="14.25" customHeight="1" x14ac:dyDescent="0.15"/>
    <row r="296" ht="14.25" customHeight="1" x14ac:dyDescent="0.15"/>
    <row r="297" ht="14.25" customHeight="1" x14ac:dyDescent="0.15"/>
    <row r="298" ht="14.25" customHeight="1" x14ac:dyDescent="0.15"/>
    <row r="299" ht="14.25" customHeight="1" x14ac:dyDescent="0.15"/>
    <row r="300" ht="14.25" customHeight="1" x14ac:dyDescent="0.15"/>
    <row r="301" ht="14.25" customHeight="1" x14ac:dyDescent="0.15"/>
    <row r="302" ht="14.25" customHeight="1" x14ac:dyDescent="0.15"/>
    <row r="303" ht="14.25" customHeight="1" x14ac:dyDescent="0.15"/>
    <row r="304" ht="14.25" customHeight="1" x14ac:dyDescent="0.15"/>
    <row r="305" ht="14.25" customHeight="1" x14ac:dyDescent="0.15"/>
    <row r="306" ht="14.25" customHeight="1" x14ac:dyDescent="0.15"/>
    <row r="307" ht="14.25" customHeight="1" x14ac:dyDescent="0.15"/>
    <row r="308" ht="14.25" customHeight="1" x14ac:dyDescent="0.15"/>
    <row r="309" ht="14.25" customHeight="1" x14ac:dyDescent="0.15"/>
    <row r="310" ht="14.25" customHeight="1" x14ac:dyDescent="0.15"/>
    <row r="311" ht="14.25" customHeight="1" x14ac:dyDescent="0.15"/>
    <row r="312" ht="14.25" customHeight="1" x14ac:dyDescent="0.15"/>
    <row r="313" ht="14.25" customHeight="1" x14ac:dyDescent="0.15"/>
    <row r="314" ht="14.25" customHeight="1" x14ac:dyDescent="0.15"/>
    <row r="315" ht="14.25" customHeight="1" x14ac:dyDescent="0.15"/>
    <row r="316" ht="14.25" customHeight="1" x14ac:dyDescent="0.15"/>
    <row r="317" ht="14.25" customHeight="1" x14ac:dyDescent="0.15"/>
    <row r="318" ht="14.25" customHeight="1" x14ac:dyDescent="0.15"/>
    <row r="319" ht="14.25" customHeight="1" x14ac:dyDescent="0.15"/>
    <row r="320" ht="14.25" customHeight="1" x14ac:dyDescent="0.15"/>
    <row r="321" ht="14.25" customHeight="1" x14ac:dyDescent="0.15"/>
    <row r="322" ht="14.25" customHeight="1" x14ac:dyDescent="0.15"/>
    <row r="323" ht="14.25" customHeight="1" x14ac:dyDescent="0.15"/>
    <row r="324" ht="14.25" customHeight="1" x14ac:dyDescent="0.15"/>
    <row r="325" ht="14.25" customHeight="1" x14ac:dyDescent="0.15"/>
    <row r="326" ht="14.25" customHeight="1" x14ac:dyDescent="0.15"/>
    <row r="327" ht="14.25" customHeight="1" x14ac:dyDescent="0.15"/>
    <row r="328" ht="14.25" customHeight="1" x14ac:dyDescent="0.15"/>
    <row r="329" ht="14.25" customHeight="1" x14ac:dyDescent="0.15"/>
    <row r="330" ht="14.25" customHeight="1" x14ac:dyDescent="0.15"/>
    <row r="331" ht="14.25" customHeight="1" x14ac:dyDescent="0.15"/>
    <row r="332" ht="14.25" customHeight="1" x14ac:dyDescent="0.15"/>
    <row r="333" ht="14.25" customHeight="1" x14ac:dyDescent="0.15"/>
    <row r="334" ht="14.25" customHeight="1" x14ac:dyDescent="0.15"/>
    <row r="335" ht="14.25" customHeight="1" x14ac:dyDescent="0.15"/>
    <row r="336" ht="14.25" customHeight="1" x14ac:dyDescent="0.15"/>
    <row r="337" ht="14.25" customHeight="1" x14ac:dyDescent="0.15"/>
    <row r="338" ht="14.25" customHeight="1" x14ac:dyDescent="0.15"/>
    <row r="339" ht="14.25" customHeight="1" x14ac:dyDescent="0.15"/>
    <row r="340" ht="14.25" customHeight="1" x14ac:dyDescent="0.15"/>
    <row r="341" ht="14.25" customHeight="1" x14ac:dyDescent="0.15"/>
    <row r="342" ht="14.25" customHeight="1" x14ac:dyDescent="0.15"/>
    <row r="343" ht="14.25" customHeight="1" x14ac:dyDescent="0.15"/>
    <row r="344" ht="14.25" customHeight="1" x14ac:dyDescent="0.15"/>
    <row r="345" ht="14.25" customHeight="1" x14ac:dyDescent="0.15"/>
    <row r="346" ht="14.25" customHeight="1" x14ac:dyDescent="0.15"/>
    <row r="347" ht="14.25" customHeight="1" x14ac:dyDescent="0.15"/>
    <row r="348" ht="14.25" customHeight="1" x14ac:dyDescent="0.15"/>
    <row r="349" ht="14.25" customHeight="1" x14ac:dyDescent="0.15"/>
    <row r="350" ht="14.25" customHeight="1" x14ac:dyDescent="0.15"/>
    <row r="351" ht="14.25" customHeight="1" x14ac:dyDescent="0.15"/>
    <row r="352" ht="14.25" customHeight="1" x14ac:dyDescent="0.15"/>
    <row r="353" ht="14.25" customHeight="1" x14ac:dyDescent="0.15"/>
    <row r="354" ht="14.25" customHeight="1" x14ac:dyDescent="0.15"/>
    <row r="355" ht="14.25" customHeight="1" x14ac:dyDescent="0.15"/>
    <row r="356" ht="14.25" customHeight="1" x14ac:dyDescent="0.15"/>
    <row r="357" ht="14.25" customHeight="1" x14ac:dyDescent="0.15"/>
    <row r="358" ht="14.25" customHeight="1" x14ac:dyDescent="0.15"/>
    <row r="359" ht="14.25" customHeight="1" x14ac:dyDescent="0.15"/>
    <row r="360" ht="14.25" customHeight="1" x14ac:dyDescent="0.15"/>
    <row r="361" ht="14.25" customHeight="1" x14ac:dyDescent="0.15"/>
    <row r="362" ht="14.25" customHeight="1" x14ac:dyDescent="0.15"/>
    <row r="363" ht="14.25" customHeight="1" x14ac:dyDescent="0.15"/>
    <row r="364" ht="14.25" customHeight="1" x14ac:dyDescent="0.15"/>
    <row r="365" ht="14.25" customHeight="1" x14ac:dyDescent="0.15"/>
    <row r="366" ht="14.25" customHeight="1" x14ac:dyDescent="0.15"/>
    <row r="367" ht="14.25" customHeight="1" x14ac:dyDescent="0.15"/>
    <row r="368" ht="14.25" customHeight="1" x14ac:dyDescent="0.15"/>
    <row r="369" ht="14.25" customHeight="1" x14ac:dyDescent="0.15"/>
    <row r="370" ht="14.25" customHeight="1" x14ac:dyDescent="0.15"/>
    <row r="371" ht="14.25" customHeight="1" x14ac:dyDescent="0.15"/>
    <row r="372" ht="14.25" customHeight="1" x14ac:dyDescent="0.15"/>
    <row r="373" ht="14.25" customHeight="1" x14ac:dyDescent="0.15"/>
    <row r="374" ht="14.25" customHeight="1" x14ac:dyDescent="0.15"/>
    <row r="375" ht="14.25" customHeight="1" x14ac:dyDescent="0.15"/>
    <row r="376" ht="14.25" customHeight="1" x14ac:dyDescent="0.15"/>
    <row r="377" ht="14.25" customHeight="1" x14ac:dyDescent="0.15"/>
    <row r="378" ht="14.25" customHeight="1" x14ac:dyDescent="0.15"/>
    <row r="379" ht="14.25" customHeight="1" x14ac:dyDescent="0.15"/>
    <row r="380" ht="14.25" customHeight="1" x14ac:dyDescent="0.15"/>
    <row r="381" ht="14.25" customHeight="1" x14ac:dyDescent="0.15"/>
    <row r="382" ht="14.25" customHeight="1" x14ac:dyDescent="0.15"/>
    <row r="383" ht="14.25" customHeight="1" x14ac:dyDescent="0.15"/>
    <row r="384" ht="14.25" customHeight="1" x14ac:dyDescent="0.15"/>
    <row r="385" ht="14.25" customHeight="1" x14ac:dyDescent="0.15"/>
    <row r="386" ht="14.25" customHeight="1" x14ac:dyDescent="0.15"/>
    <row r="387" ht="14.25" customHeight="1" x14ac:dyDescent="0.15"/>
    <row r="388" ht="14.25" customHeight="1" x14ac:dyDescent="0.15"/>
    <row r="389" ht="14.25" customHeight="1" x14ac:dyDescent="0.15"/>
    <row r="390" ht="14.25" customHeight="1" x14ac:dyDescent="0.15"/>
    <row r="391" ht="14.25" customHeight="1" x14ac:dyDescent="0.15"/>
    <row r="392" ht="14.25" customHeight="1" x14ac:dyDescent="0.15"/>
    <row r="393" ht="14.25" customHeight="1" x14ac:dyDescent="0.15"/>
    <row r="394" ht="14.25" customHeight="1" x14ac:dyDescent="0.15"/>
    <row r="395" ht="14.25" customHeight="1" x14ac:dyDescent="0.15"/>
    <row r="396" ht="14.25" customHeight="1" x14ac:dyDescent="0.15"/>
    <row r="397" ht="14.25" customHeight="1" x14ac:dyDescent="0.15"/>
    <row r="398" ht="14.25" customHeight="1" x14ac:dyDescent="0.15"/>
    <row r="399" ht="14.25" customHeight="1" x14ac:dyDescent="0.15"/>
    <row r="400" ht="14.25" customHeight="1" x14ac:dyDescent="0.15"/>
    <row r="401" ht="14.25" customHeight="1" x14ac:dyDescent="0.15"/>
    <row r="402" ht="14.25" customHeight="1" x14ac:dyDescent="0.15"/>
    <row r="403" ht="14.25" customHeight="1" x14ac:dyDescent="0.15"/>
    <row r="404" ht="14.25" customHeight="1" x14ac:dyDescent="0.15"/>
    <row r="405" ht="14.25" customHeight="1" x14ac:dyDescent="0.15"/>
    <row r="406" ht="14.25" customHeight="1" x14ac:dyDescent="0.15"/>
    <row r="407" ht="14.25" customHeight="1" x14ac:dyDescent="0.15"/>
    <row r="408" ht="14.25" customHeight="1" x14ac:dyDescent="0.15"/>
    <row r="409" ht="14.25" customHeight="1" x14ac:dyDescent="0.15"/>
    <row r="410" ht="14.25" customHeight="1" x14ac:dyDescent="0.15"/>
    <row r="411" ht="14.25" customHeight="1" x14ac:dyDescent="0.15"/>
    <row r="412" ht="14.25" customHeight="1" x14ac:dyDescent="0.15"/>
    <row r="413" ht="14.25" customHeight="1" x14ac:dyDescent="0.15"/>
    <row r="414" ht="14.25" customHeight="1" x14ac:dyDescent="0.15"/>
    <row r="415" ht="14.25" customHeight="1" x14ac:dyDescent="0.15"/>
    <row r="416" ht="14.25" customHeight="1" x14ac:dyDescent="0.15"/>
    <row r="417" ht="14.25" customHeight="1" x14ac:dyDescent="0.15"/>
    <row r="418" ht="14.25" customHeight="1" x14ac:dyDescent="0.15"/>
    <row r="419" ht="14.25" customHeight="1" x14ac:dyDescent="0.15"/>
    <row r="420" ht="14.25" customHeight="1" x14ac:dyDescent="0.15"/>
    <row r="421" ht="14.25" customHeight="1" x14ac:dyDescent="0.15"/>
    <row r="422" ht="14.25" customHeight="1" x14ac:dyDescent="0.15"/>
    <row r="423" ht="14.25" customHeight="1" x14ac:dyDescent="0.15"/>
    <row r="424" ht="14.25" customHeight="1" x14ac:dyDescent="0.15"/>
    <row r="425" ht="14.25" customHeight="1" x14ac:dyDescent="0.15"/>
    <row r="426" ht="14.25" customHeight="1" x14ac:dyDescent="0.15"/>
    <row r="427" ht="14.25" customHeight="1" x14ac:dyDescent="0.15"/>
    <row r="428" ht="14.25" customHeight="1" x14ac:dyDescent="0.15"/>
    <row r="429" ht="14.25" customHeight="1" x14ac:dyDescent="0.15"/>
    <row r="430" ht="14.25" customHeight="1" x14ac:dyDescent="0.15"/>
    <row r="431" ht="14.25" customHeight="1" x14ac:dyDescent="0.15"/>
    <row r="432" ht="14.25" customHeight="1" x14ac:dyDescent="0.15"/>
    <row r="433" ht="14.25" customHeight="1" x14ac:dyDescent="0.15"/>
    <row r="434" ht="14.25" customHeight="1" x14ac:dyDescent="0.15"/>
    <row r="435" ht="14.25" customHeight="1" x14ac:dyDescent="0.15"/>
    <row r="436" ht="14.25" customHeight="1" x14ac:dyDescent="0.15"/>
    <row r="437" ht="14.25" customHeight="1" x14ac:dyDescent="0.15"/>
    <row r="438" ht="14.25" customHeight="1" x14ac:dyDescent="0.15"/>
    <row r="439" ht="14.25" customHeight="1" x14ac:dyDescent="0.15"/>
    <row r="440" ht="14.25" customHeight="1" x14ac:dyDescent="0.15"/>
    <row r="441" ht="14.25" customHeight="1" x14ac:dyDescent="0.15"/>
    <row r="442" ht="14.25" customHeight="1" x14ac:dyDescent="0.15"/>
    <row r="443" ht="14.25" customHeight="1" x14ac:dyDescent="0.15"/>
    <row r="444" ht="14.25" customHeight="1" x14ac:dyDescent="0.15"/>
    <row r="445" ht="14.25" customHeight="1" x14ac:dyDescent="0.15"/>
    <row r="446" ht="14.25" customHeight="1" x14ac:dyDescent="0.15"/>
    <row r="447" ht="14.25" customHeight="1" x14ac:dyDescent="0.15"/>
    <row r="448" ht="14.25" customHeight="1" x14ac:dyDescent="0.15"/>
    <row r="449" ht="14.25" customHeight="1" x14ac:dyDescent="0.15"/>
    <row r="450" ht="14.25" customHeight="1" x14ac:dyDescent="0.15"/>
    <row r="451" ht="14.25" customHeight="1" x14ac:dyDescent="0.15"/>
    <row r="452" ht="14.25" customHeight="1" x14ac:dyDescent="0.15"/>
    <row r="453" ht="14.25" customHeight="1" x14ac:dyDescent="0.15"/>
    <row r="454" ht="14.25" customHeight="1" x14ac:dyDescent="0.15"/>
    <row r="455" ht="14.25" customHeight="1" x14ac:dyDescent="0.15"/>
    <row r="456" ht="14.25" customHeight="1" x14ac:dyDescent="0.15"/>
    <row r="457" ht="14.25" customHeight="1" x14ac:dyDescent="0.15"/>
    <row r="458" ht="14.25" customHeight="1" x14ac:dyDescent="0.15"/>
    <row r="459" ht="14.25" customHeight="1" x14ac:dyDescent="0.15"/>
    <row r="460" ht="14.25" customHeight="1" x14ac:dyDescent="0.15"/>
    <row r="461" ht="14.25" customHeight="1" x14ac:dyDescent="0.15"/>
    <row r="462" ht="14.25" customHeight="1" x14ac:dyDescent="0.15"/>
    <row r="463" ht="14.25" customHeight="1" x14ac:dyDescent="0.15"/>
    <row r="464" ht="14.25" customHeight="1" x14ac:dyDescent="0.15"/>
    <row r="465" ht="14.25" customHeight="1" x14ac:dyDescent="0.15"/>
    <row r="466" ht="14.25" customHeight="1" x14ac:dyDescent="0.15"/>
    <row r="467" ht="14.25" customHeight="1" x14ac:dyDescent="0.15"/>
    <row r="468" ht="14.25" customHeight="1" x14ac:dyDescent="0.15"/>
    <row r="469" ht="14.25" customHeight="1" x14ac:dyDescent="0.15"/>
    <row r="470" ht="14.25" customHeight="1" x14ac:dyDescent="0.15"/>
    <row r="471" ht="14.25" customHeight="1" x14ac:dyDescent="0.15"/>
    <row r="472" ht="14.25" customHeight="1" x14ac:dyDescent="0.15"/>
    <row r="473" ht="14.25" customHeight="1" x14ac:dyDescent="0.15"/>
    <row r="474" ht="14.25" customHeight="1" x14ac:dyDescent="0.15"/>
    <row r="475" ht="14.25" customHeight="1" x14ac:dyDescent="0.15"/>
    <row r="476" ht="14.25" customHeight="1" x14ac:dyDescent="0.15"/>
    <row r="477" ht="14.25" customHeight="1" x14ac:dyDescent="0.15"/>
    <row r="478" ht="14.25" customHeight="1" x14ac:dyDescent="0.15"/>
    <row r="479" ht="14.25" customHeight="1" x14ac:dyDescent="0.15"/>
    <row r="480" ht="14.25" customHeight="1" x14ac:dyDescent="0.15"/>
    <row r="481" ht="14.25" customHeight="1" x14ac:dyDescent="0.15"/>
    <row r="482" ht="14.25" customHeight="1" x14ac:dyDescent="0.15"/>
    <row r="483" ht="14.25" customHeight="1" x14ac:dyDescent="0.15"/>
    <row r="484" ht="14.25" customHeight="1" x14ac:dyDescent="0.15"/>
    <row r="485" ht="14.25" customHeight="1" x14ac:dyDescent="0.15"/>
    <row r="486" ht="14.25" customHeight="1" x14ac:dyDescent="0.15"/>
    <row r="487" ht="14.25" customHeight="1" x14ac:dyDescent="0.15"/>
    <row r="488" ht="14.25" customHeight="1" x14ac:dyDescent="0.15"/>
    <row r="489" ht="14.25" customHeight="1" x14ac:dyDescent="0.15"/>
    <row r="490" ht="14.25" customHeight="1" x14ac:dyDescent="0.15"/>
    <row r="491" ht="14.25" customHeight="1" x14ac:dyDescent="0.15"/>
    <row r="492" ht="14.25" customHeight="1" x14ac:dyDescent="0.15"/>
    <row r="493" ht="14.25" customHeight="1" x14ac:dyDescent="0.15"/>
    <row r="494" ht="14.25" customHeight="1" x14ac:dyDescent="0.15"/>
    <row r="495" ht="14.25" customHeight="1" x14ac:dyDescent="0.15"/>
    <row r="496" ht="14.25" customHeight="1" x14ac:dyDescent="0.15"/>
    <row r="497" ht="14.25" customHeight="1" x14ac:dyDescent="0.15"/>
    <row r="498" ht="14.25" customHeight="1" x14ac:dyDescent="0.15"/>
    <row r="499" ht="14.25" customHeight="1" x14ac:dyDescent="0.15"/>
    <row r="500" ht="14.25" customHeight="1" x14ac:dyDescent="0.15"/>
    <row r="501" ht="14.25" customHeight="1" x14ac:dyDescent="0.15"/>
    <row r="502" ht="14.25" customHeight="1" x14ac:dyDescent="0.15"/>
    <row r="503" ht="14.25" customHeight="1" x14ac:dyDescent="0.15"/>
    <row r="504" ht="14.25" customHeight="1" x14ac:dyDescent="0.15"/>
    <row r="505" ht="14.25" customHeight="1" x14ac:dyDescent="0.15"/>
    <row r="506" ht="14.25" customHeight="1" x14ac:dyDescent="0.15"/>
    <row r="507" ht="14.25" customHeight="1" x14ac:dyDescent="0.15"/>
    <row r="508" ht="14.25" customHeight="1" x14ac:dyDescent="0.15"/>
    <row r="509" ht="14.25" customHeight="1" x14ac:dyDescent="0.15"/>
    <row r="510" ht="14.25" customHeight="1" x14ac:dyDescent="0.15"/>
    <row r="511" ht="14.25" customHeight="1" x14ac:dyDescent="0.15"/>
    <row r="512" ht="14.25" customHeight="1" x14ac:dyDescent="0.15"/>
    <row r="513" ht="14.25" customHeight="1" x14ac:dyDescent="0.15"/>
    <row r="514" ht="14.25" customHeight="1" x14ac:dyDescent="0.15"/>
    <row r="515" ht="14.25" customHeight="1" x14ac:dyDescent="0.15"/>
    <row r="516" ht="14.25" customHeight="1" x14ac:dyDescent="0.15"/>
    <row r="517" ht="14.25" customHeight="1" x14ac:dyDescent="0.15"/>
    <row r="518" ht="14.25" customHeight="1" x14ac:dyDescent="0.15"/>
    <row r="519" ht="14.25" customHeight="1" x14ac:dyDescent="0.15"/>
    <row r="520" ht="14.25" customHeight="1" x14ac:dyDescent="0.15"/>
    <row r="521" ht="14.25" customHeight="1" x14ac:dyDescent="0.15"/>
    <row r="522" ht="14.25" customHeight="1" x14ac:dyDescent="0.15"/>
    <row r="523" ht="14.25" customHeight="1" x14ac:dyDescent="0.15"/>
    <row r="524" ht="14.25" customHeight="1" x14ac:dyDescent="0.15"/>
    <row r="525" ht="14.25" customHeight="1" x14ac:dyDescent="0.15"/>
    <row r="526" ht="14.25" customHeight="1" x14ac:dyDescent="0.15"/>
    <row r="527" ht="14.25" customHeight="1" x14ac:dyDescent="0.15"/>
    <row r="528" ht="14.25" customHeight="1" x14ac:dyDescent="0.15"/>
    <row r="529" ht="14.25" customHeight="1" x14ac:dyDescent="0.15"/>
    <row r="530" ht="14.25" customHeight="1" x14ac:dyDescent="0.15"/>
    <row r="531" ht="14.25" customHeight="1" x14ac:dyDescent="0.15"/>
    <row r="532" ht="14.25" customHeight="1" x14ac:dyDescent="0.15"/>
    <row r="533" ht="14.25" customHeight="1" x14ac:dyDescent="0.15"/>
    <row r="534" ht="14.25" customHeight="1" x14ac:dyDescent="0.15"/>
    <row r="535" ht="14.25" customHeight="1" x14ac:dyDescent="0.15"/>
    <row r="536" ht="14.25" customHeight="1" x14ac:dyDescent="0.15"/>
    <row r="537" ht="14.25" customHeight="1" x14ac:dyDescent="0.15"/>
    <row r="538" ht="14.25" customHeight="1" x14ac:dyDescent="0.15"/>
    <row r="539" ht="14.25" customHeight="1" x14ac:dyDescent="0.15"/>
    <row r="540" ht="14.25" customHeight="1" x14ac:dyDescent="0.15"/>
    <row r="541" ht="14.25" customHeight="1" x14ac:dyDescent="0.15"/>
    <row r="542" ht="14.25" customHeight="1" x14ac:dyDescent="0.15"/>
    <row r="543" ht="14.25" customHeight="1" x14ac:dyDescent="0.15"/>
    <row r="544" ht="14.25" customHeight="1" x14ac:dyDescent="0.15"/>
    <row r="545" ht="14.25" customHeight="1" x14ac:dyDescent="0.15"/>
    <row r="546" ht="14.25" customHeight="1" x14ac:dyDescent="0.15"/>
    <row r="547" ht="14.25" customHeight="1" x14ac:dyDescent="0.15"/>
    <row r="548" ht="14.25" customHeight="1" x14ac:dyDescent="0.15"/>
    <row r="549" ht="14.25" customHeight="1" x14ac:dyDescent="0.15"/>
    <row r="550" ht="14.25" customHeight="1" x14ac:dyDescent="0.15"/>
    <row r="551" ht="14.25" customHeight="1" x14ac:dyDescent="0.15"/>
    <row r="552" ht="14.25" customHeight="1" x14ac:dyDescent="0.15"/>
    <row r="553" ht="14.25" customHeight="1" x14ac:dyDescent="0.15"/>
    <row r="554" ht="14.25" customHeight="1" x14ac:dyDescent="0.15"/>
    <row r="555" ht="14.25" customHeight="1" x14ac:dyDescent="0.15"/>
    <row r="556" ht="14.25" customHeight="1" x14ac:dyDescent="0.15"/>
    <row r="557" ht="14.25" customHeight="1" x14ac:dyDescent="0.15"/>
    <row r="558" ht="14.25" customHeight="1" x14ac:dyDescent="0.15"/>
    <row r="559" ht="14.25" customHeight="1" x14ac:dyDescent="0.15"/>
    <row r="560" ht="14.25" customHeight="1" x14ac:dyDescent="0.15"/>
    <row r="561" ht="14.25" customHeight="1" x14ac:dyDescent="0.15"/>
    <row r="562" ht="14.25" customHeight="1" x14ac:dyDescent="0.15"/>
    <row r="563" ht="14.25" customHeight="1" x14ac:dyDescent="0.15"/>
    <row r="564" ht="14.25" customHeight="1" x14ac:dyDescent="0.15"/>
    <row r="565" ht="14.25" customHeight="1" x14ac:dyDescent="0.15"/>
    <row r="566" ht="14.25" customHeight="1" x14ac:dyDescent="0.15"/>
    <row r="567" ht="14.25" customHeight="1" x14ac:dyDescent="0.15"/>
    <row r="568" ht="14.25" customHeight="1" x14ac:dyDescent="0.15"/>
    <row r="569" ht="14.25" customHeight="1" x14ac:dyDescent="0.15"/>
    <row r="570" ht="14.25" customHeight="1" x14ac:dyDescent="0.15"/>
    <row r="571" ht="14.25" customHeight="1" x14ac:dyDescent="0.15"/>
    <row r="572" ht="14.25" customHeight="1" x14ac:dyDescent="0.15"/>
    <row r="573" ht="14.25" customHeight="1" x14ac:dyDescent="0.15"/>
    <row r="574" ht="14.25" customHeight="1" x14ac:dyDescent="0.15"/>
    <row r="575" ht="14.25" customHeight="1" x14ac:dyDescent="0.15"/>
    <row r="576" ht="14.25" customHeight="1" x14ac:dyDescent="0.15"/>
    <row r="577" ht="14.25" customHeight="1" x14ac:dyDescent="0.15"/>
    <row r="578" ht="14.25" customHeight="1" x14ac:dyDescent="0.15"/>
    <row r="579" ht="14.25" customHeight="1" x14ac:dyDescent="0.15"/>
    <row r="580" ht="14.25" customHeight="1" x14ac:dyDescent="0.15"/>
    <row r="581" ht="14.25" customHeight="1" x14ac:dyDescent="0.15"/>
    <row r="582" ht="14.25" customHeight="1" x14ac:dyDescent="0.15"/>
    <row r="583" ht="14.25" customHeight="1" x14ac:dyDescent="0.15"/>
    <row r="584" ht="14.25" customHeight="1" x14ac:dyDescent="0.15"/>
    <row r="585" ht="14.25" customHeight="1" x14ac:dyDescent="0.15"/>
    <row r="586" ht="14.25" customHeight="1" x14ac:dyDescent="0.15"/>
    <row r="587" ht="14.25" customHeight="1" x14ac:dyDescent="0.15"/>
    <row r="588" ht="14.25" customHeight="1" x14ac:dyDescent="0.15"/>
    <row r="589" ht="14.25" customHeight="1" x14ac:dyDescent="0.15"/>
    <row r="590" ht="14.25" customHeight="1" x14ac:dyDescent="0.15"/>
    <row r="591" ht="14.25" customHeight="1" x14ac:dyDescent="0.15"/>
    <row r="592" ht="14.25" customHeight="1" x14ac:dyDescent="0.15"/>
    <row r="593" ht="14.25" customHeight="1" x14ac:dyDescent="0.15"/>
    <row r="594" ht="14.25" customHeight="1" x14ac:dyDescent="0.15"/>
    <row r="595" ht="14.25" customHeight="1" x14ac:dyDescent="0.15"/>
    <row r="596" ht="14.25" customHeight="1" x14ac:dyDescent="0.15"/>
    <row r="597" ht="14.25" customHeight="1" x14ac:dyDescent="0.15"/>
    <row r="598" ht="14.25" customHeight="1" x14ac:dyDescent="0.15"/>
    <row r="599" ht="14.25" customHeight="1" x14ac:dyDescent="0.15"/>
    <row r="600" ht="14.25" customHeight="1" x14ac:dyDescent="0.15"/>
    <row r="601" ht="14.25" customHeight="1" x14ac:dyDescent="0.15"/>
    <row r="602" ht="14.25" customHeight="1" x14ac:dyDescent="0.15"/>
    <row r="603" ht="14.25" customHeight="1" x14ac:dyDescent="0.15"/>
    <row r="604" ht="14.25" customHeight="1" x14ac:dyDescent="0.15"/>
    <row r="605" ht="14.25" customHeight="1" x14ac:dyDescent="0.15"/>
    <row r="606" ht="14.25" customHeight="1" x14ac:dyDescent="0.15"/>
    <row r="607" ht="14.25" customHeight="1" x14ac:dyDescent="0.15"/>
    <row r="608" ht="14.25" customHeight="1" x14ac:dyDescent="0.15"/>
    <row r="609" ht="14.25" customHeight="1" x14ac:dyDescent="0.15"/>
    <row r="610" ht="14.25" customHeight="1" x14ac:dyDescent="0.15"/>
    <row r="611" ht="14.25" customHeight="1" x14ac:dyDescent="0.15"/>
    <row r="612" ht="14.25" customHeight="1" x14ac:dyDescent="0.15"/>
    <row r="613" ht="14.25" customHeight="1" x14ac:dyDescent="0.15"/>
    <row r="614" ht="14.25" customHeight="1" x14ac:dyDescent="0.15"/>
    <row r="615" ht="14.25" customHeight="1" x14ac:dyDescent="0.15"/>
    <row r="616" ht="14.25" customHeight="1" x14ac:dyDescent="0.15"/>
    <row r="617" ht="14.25" customHeight="1" x14ac:dyDescent="0.15"/>
    <row r="618" ht="14.25" customHeight="1" x14ac:dyDescent="0.15"/>
    <row r="619" ht="14.25" customHeight="1" x14ac:dyDescent="0.15"/>
    <row r="620" ht="14.25" customHeight="1" x14ac:dyDescent="0.15"/>
    <row r="621" ht="14.25" customHeight="1" x14ac:dyDescent="0.15"/>
    <row r="622" ht="14.25" customHeight="1" x14ac:dyDescent="0.15"/>
    <row r="623" ht="14.25" customHeight="1" x14ac:dyDescent="0.15"/>
    <row r="624" ht="14.25" customHeight="1" x14ac:dyDescent="0.15"/>
    <row r="625" ht="14.25" customHeight="1" x14ac:dyDescent="0.15"/>
    <row r="626" ht="14.25" customHeight="1" x14ac:dyDescent="0.15"/>
    <row r="627" ht="14.25" customHeight="1" x14ac:dyDescent="0.15"/>
    <row r="628" ht="14.25" customHeight="1" x14ac:dyDescent="0.15"/>
    <row r="629" ht="14.25" customHeight="1" x14ac:dyDescent="0.15"/>
    <row r="630" ht="14.25" customHeight="1" x14ac:dyDescent="0.15"/>
    <row r="631" ht="14.25" customHeight="1" x14ac:dyDescent="0.15"/>
    <row r="632" ht="14.25" customHeight="1" x14ac:dyDescent="0.15"/>
    <row r="633" ht="14.25" customHeight="1" x14ac:dyDescent="0.15"/>
    <row r="634" ht="14.25" customHeight="1" x14ac:dyDescent="0.15"/>
    <row r="635" ht="14.25" customHeight="1" x14ac:dyDescent="0.15"/>
    <row r="636" ht="14.25" customHeight="1" x14ac:dyDescent="0.15"/>
    <row r="637" ht="14.25" customHeight="1" x14ac:dyDescent="0.15"/>
    <row r="638" ht="14.25" customHeight="1" x14ac:dyDescent="0.15"/>
    <row r="639" ht="14.25" customHeight="1" x14ac:dyDescent="0.15"/>
    <row r="640" ht="14.25" customHeight="1" x14ac:dyDescent="0.15"/>
    <row r="641" ht="14.25" customHeight="1" x14ac:dyDescent="0.15"/>
    <row r="642" ht="14.25" customHeight="1" x14ac:dyDescent="0.15"/>
    <row r="643" ht="14.25" customHeight="1" x14ac:dyDescent="0.15"/>
    <row r="644" ht="14.25" customHeight="1" x14ac:dyDescent="0.15"/>
    <row r="645" ht="14.25" customHeight="1" x14ac:dyDescent="0.15"/>
    <row r="646" ht="14.25" customHeight="1" x14ac:dyDescent="0.15"/>
    <row r="647" ht="14.25" customHeight="1" x14ac:dyDescent="0.15"/>
    <row r="648" ht="14.25" customHeight="1" x14ac:dyDescent="0.15"/>
    <row r="649" ht="14.25" customHeight="1" x14ac:dyDescent="0.15"/>
    <row r="650" ht="14.25" customHeight="1" x14ac:dyDescent="0.15"/>
    <row r="651" ht="14.25" customHeight="1" x14ac:dyDescent="0.15"/>
    <row r="652" ht="14.25" customHeight="1" x14ac:dyDescent="0.15"/>
    <row r="653" ht="14.25" customHeight="1" x14ac:dyDescent="0.15"/>
    <row r="654" ht="14.25" customHeight="1" x14ac:dyDescent="0.15"/>
    <row r="655" ht="14.25" customHeight="1" x14ac:dyDescent="0.15"/>
    <row r="656" ht="14.25" customHeight="1" x14ac:dyDescent="0.15"/>
    <row r="657" ht="14.25" customHeight="1" x14ac:dyDescent="0.15"/>
    <row r="658" ht="14.25" customHeight="1" x14ac:dyDescent="0.15"/>
    <row r="659" ht="14.25" customHeight="1" x14ac:dyDescent="0.15"/>
    <row r="660" ht="14.25" customHeight="1" x14ac:dyDescent="0.15"/>
    <row r="661" ht="14.25" customHeight="1" x14ac:dyDescent="0.15"/>
    <row r="662" ht="14.25" customHeight="1" x14ac:dyDescent="0.15"/>
    <row r="663" ht="14.25" customHeight="1" x14ac:dyDescent="0.15"/>
    <row r="664" ht="14.25" customHeight="1" x14ac:dyDescent="0.15"/>
    <row r="665" ht="14.25" customHeight="1" x14ac:dyDescent="0.15"/>
    <row r="666" ht="14.25" customHeight="1" x14ac:dyDescent="0.15"/>
    <row r="667" ht="14.25" customHeight="1" x14ac:dyDescent="0.15"/>
    <row r="668" ht="14.25" customHeight="1" x14ac:dyDescent="0.15"/>
    <row r="669" ht="14.25" customHeight="1" x14ac:dyDescent="0.15"/>
    <row r="670" ht="14.25" customHeight="1" x14ac:dyDescent="0.15"/>
    <row r="671" ht="14.25" customHeight="1" x14ac:dyDescent="0.15"/>
    <row r="672" ht="14.25" customHeight="1" x14ac:dyDescent="0.15"/>
    <row r="673" ht="14.25" customHeight="1" x14ac:dyDescent="0.15"/>
    <row r="674" ht="14.25" customHeight="1" x14ac:dyDescent="0.15"/>
    <row r="675" ht="14.25" customHeight="1" x14ac:dyDescent="0.15"/>
    <row r="676" ht="14.25" customHeight="1" x14ac:dyDescent="0.15"/>
    <row r="677" ht="14.25" customHeight="1" x14ac:dyDescent="0.15"/>
    <row r="678" ht="14.25" customHeight="1" x14ac:dyDescent="0.15"/>
    <row r="679" ht="14.25" customHeight="1" x14ac:dyDescent="0.15"/>
    <row r="680" ht="14.25" customHeight="1" x14ac:dyDescent="0.15"/>
    <row r="681" ht="14.25" customHeight="1" x14ac:dyDescent="0.15"/>
    <row r="682" ht="14.25" customHeight="1" x14ac:dyDescent="0.15"/>
    <row r="683" ht="14.25" customHeight="1" x14ac:dyDescent="0.15"/>
    <row r="684" ht="14.25" customHeight="1" x14ac:dyDescent="0.15"/>
    <row r="685" ht="14.25" customHeight="1" x14ac:dyDescent="0.15"/>
    <row r="686" ht="14.25" customHeight="1" x14ac:dyDescent="0.15"/>
    <row r="687" ht="14.25" customHeight="1" x14ac:dyDescent="0.15"/>
    <row r="688" ht="14.25" customHeight="1" x14ac:dyDescent="0.15"/>
    <row r="689" ht="14.25" customHeight="1" x14ac:dyDescent="0.15"/>
    <row r="690" ht="14.25" customHeight="1" x14ac:dyDescent="0.15"/>
    <row r="691" ht="14.25" customHeight="1" x14ac:dyDescent="0.15"/>
    <row r="692" ht="14.25" customHeight="1" x14ac:dyDescent="0.15"/>
    <row r="693" ht="14.25" customHeight="1" x14ac:dyDescent="0.15"/>
    <row r="694" ht="14.25" customHeight="1" x14ac:dyDescent="0.15"/>
    <row r="695" ht="14.25" customHeight="1" x14ac:dyDescent="0.15"/>
    <row r="696" ht="14.25" customHeight="1" x14ac:dyDescent="0.15"/>
    <row r="697" ht="14.25" customHeight="1" x14ac:dyDescent="0.15"/>
    <row r="698" ht="14.25" customHeight="1" x14ac:dyDescent="0.15"/>
    <row r="699" ht="14.25" customHeight="1" x14ac:dyDescent="0.15"/>
    <row r="700" ht="14.25" customHeight="1" x14ac:dyDescent="0.15"/>
    <row r="701" ht="14.25" customHeight="1" x14ac:dyDescent="0.15"/>
    <row r="702" ht="14.25" customHeight="1" x14ac:dyDescent="0.15"/>
    <row r="703" ht="14.25" customHeight="1" x14ac:dyDescent="0.15"/>
    <row r="704" ht="14.25" customHeight="1" x14ac:dyDescent="0.15"/>
    <row r="705" ht="14.25" customHeight="1" x14ac:dyDescent="0.15"/>
    <row r="706" ht="14.25" customHeight="1" x14ac:dyDescent="0.15"/>
    <row r="707" ht="14.25" customHeight="1" x14ac:dyDescent="0.15"/>
    <row r="708" ht="14.25" customHeight="1" x14ac:dyDescent="0.15"/>
    <row r="709" ht="14.25" customHeight="1" x14ac:dyDescent="0.15"/>
    <row r="710" ht="14.25" customHeight="1" x14ac:dyDescent="0.15"/>
    <row r="711" ht="14.25" customHeight="1" x14ac:dyDescent="0.15"/>
    <row r="712" ht="14.25" customHeight="1" x14ac:dyDescent="0.15"/>
    <row r="713" ht="14.25" customHeight="1" x14ac:dyDescent="0.15"/>
    <row r="714" ht="14.25" customHeight="1" x14ac:dyDescent="0.15"/>
    <row r="715" ht="14.25" customHeight="1" x14ac:dyDescent="0.15"/>
    <row r="716" ht="14.25" customHeight="1" x14ac:dyDescent="0.15"/>
    <row r="717" ht="14.25" customHeight="1" x14ac:dyDescent="0.15"/>
    <row r="718" ht="14.25" customHeight="1" x14ac:dyDescent="0.15"/>
    <row r="719" ht="14.25" customHeight="1" x14ac:dyDescent="0.15"/>
    <row r="720" ht="14.25" customHeight="1" x14ac:dyDescent="0.15"/>
    <row r="721" ht="14.25" customHeight="1" x14ac:dyDescent="0.15"/>
    <row r="722" ht="14.25" customHeight="1" x14ac:dyDescent="0.15"/>
    <row r="723" ht="14.25" customHeight="1" x14ac:dyDescent="0.15"/>
    <row r="724" ht="14.25" customHeight="1" x14ac:dyDescent="0.15"/>
    <row r="725" ht="14.25" customHeight="1" x14ac:dyDescent="0.15"/>
    <row r="726" ht="14.25" customHeight="1" x14ac:dyDescent="0.15"/>
    <row r="727" ht="14.25" customHeight="1" x14ac:dyDescent="0.15"/>
    <row r="728" ht="14.25" customHeight="1" x14ac:dyDescent="0.15"/>
    <row r="729" ht="14.25" customHeight="1" x14ac:dyDescent="0.15"/>
    <row r="730" ht="14.25" customHeight="1" x14ac:dyDescent="0.15"/>
    <row r="731" ht="14.25" customHeight="1" x14ac:dyDescent="0.15"/>
    <row r="732" ht="14.25" customHeight="1" x14ac:dyDescent="0.15"/>
    <row r="733" ht="14.25" customHeight="1" x14ac:dyDescent="0.15"/>
    <row r="734" ht="14.25" customHeight="1" x14ac:dyDescent="0.15"/>
    <row r="735" ht="14.25" customHeight="1" x14ac:dyDescent="0.15"/>
    <row r="736" ht="14.25" customHeight="1" x14ac:dyDescent="0.15"/>
    <row r="737" ht="14.25" customHeight="1" x14ac:dyDescent="0.15"/>
    <row r="738" ht="14.25" customHeight="1" x14ac:dyDescent="0.15"/>
    <row r="739" ht="14.25" customHeight="1" x14ac:dyDescent="0.15"/>
    <row r="740" ht="14.25" customHeight="1" x14ac:dyDescent="0.15"/>
    <row r="741" ht="14.25" customHeight="1" x14ac:dyDescent="0.15"/>
    <row r="742" ht="14.25" customHeight="1" x14ac:dyDescent="0.15"/>
    <row r="743" ht="14.25" customHeight="1" x14ac:dyDescent="0.15"/>
    <row r="744" ht="14.25" customHeight="1" x14ac:dyDescent="0.15"/>
    <row r="745" ht="14.25" customHeight="1" x14ac:dyDescent="0.15"/>
    <row r="746" ht="14.25" customHeight="1" x14ac:dyDescent="0.15"/>
    <row r="747" ht="14.25" customHeight="1" x14ac:dyDescent="0.15"/>
    <row r="748" ht="14.25" customHeight="1" x14ac:dyDescent="0.15"/>
    <row r="749" ht="14.25" customHeight="1" x14ac:dyDescent="0.15"/>
    <row r="750" ht="14.25" customHeight="1" x14ac:dyDescent="0.15"/>
    <row r="751" ht="14.25" customHeight="1" x14ac:dyDescent="0.15"/>
    <row r="752" ht="14.25" customHeight="1" x14ac:dyDescent="0.15"/>
    <row r="753" ht="14.25" customHeight="1" x14ac:dyDescent="0.15"/>
    <row r="754" ht="14.25" customHeight="1" x14ac:dyDescent="0.15"/>
    <row r="755" ht="14.25" customHeight="1" x14ac:dyDescent="0.15"/>
    <row r="756" ht="14.25" customHeight="1" x14ac:dyDescent="0.15"/>
    <row r="757" ht="14.25" customHeight="1" x14ac:dyDescent="0.15"/>
    <row r="758" ht="14.25" customHeight="1" x14ac:dyDescent="0.15"/>
    <row r="759" ht="14.25" customHeight="1" x14ac:dyDescent="0.15"/>
    <row r="760" ht="14.25" customHeight="1" x14ac:dyDescent="0.15"/>
    <row r="761" ht="14.25" customHeight="1" x14ac:dyDescent="0.15"/>
    <row r="762" ht="14.25" customHeight="1" x14ac:dyDescent="0.15"/>
    <row r="763" ht="14.25" customHeight="1" x14ac:dyDescent="0.15"/>
    <row r="764" ht="14.25" customHeight="1" x14ac:dyDescent="0.15"/>
    <row r="765" ht="14.25" customHeight="1" x14ac:dyDescent="0.15"/>
    <row r="766" ht="14.25" customHeight="1" x14ac:dyDescent="0.15"/>
    <row r="767" ht="14.25" customHeight="1" x14ac:dyDescent="0.15"/>
    <row r="768" ht="14.25" customHeight="1" x14ac:dyDescent="0.15"/>
    <row r="769" ht="14.25" customHeight="1" x14ac:dyDescent="0.15"/>
    <row r="770" ht="14.25" customHeight="1" x14ac:dyDescent="0.15"/>
    <row r="771" ht="14.25" customHeight="1" x14ac:dyDescent="0.15"/>
    <row r="772" ht="14.25" customHeight="1" x14ac:dyDescent="0.15"/>
    <row r="773" ht="14.25" customHeight="1" x14ac:dyDescent="0.15"/>
    <row r="774" ht="14.25" customHeight="1" x14ac:dyDescent="0.15"/>
    <row r="775" ht="14.25" customHeight="1" x14ac:dyDescent="0.15"/>
    <row r="776" ht="14.25" customHeight="1" x14ac:dyDescent="0.15"/>
    <row r="777" ht="14.25" customHeight="1" x14ac:dyDescent="0.15"/>
    <row r="778" ht="14.25" customHeight="1" x14ac:dyDescent="0.15"/>
    <row r="779" ht="14.25" customHeight="1" x14ac:dyDescent="0.15"/>
    <row r="780" ht="14.25" customHeight="1" x14ac:dyDescent="0.15"/>
    <row r="781" ht="14.25" customHeight="1" x14ac:dyDescent="0.15"/>
    <row r="782" ht="14.25" customHeight="1" x14ac:dyDescent="0.15"/>
    <row r="783" ht="14.25" customHeight="1" x14ac:dyDescent="0.15"/>
    <row r="784" ht="14.25" customHeight="1" x14ac:dyDescent="0.15"/>
    <row r="785" ht="14.25" customHeight="1" x14ac:dyDescent="0.15"/>
    <row r="786" ht="14.25" customHeight="1" x14ac:dyDescent="0.15"/>
    <row r="787" ht="14.25" customHeight="1" x14ac:dyDescent="0.15"/>
    <row r="788" ht="14.25" customHeight="1" x14ac:dyDescent="0.15"/>
    <row r="789" ht="14.25" customHeight="1" x14ac:dyDescent="0.15"/>
    <row r="790" ht="14.25" customHeight="1" x14ac:dyDescent="0.15"/>
    <row r="791" ht="14.25" customHeight="1" x14ac:dyDescent="0.15"/>
    <row r="792" ht="14.25" customHeight="1" x14ac:dyDescent="0.15"/>
    <row r="793" ht="14.25" customHeight="1" x14ac:dyDescent="0.15"/>
    <row r="794" ht="14.25" customHeight="1" x14ac:dyDescent="0.15"/>
    <row r="795" ht="14.25" customHeight="1" x14ac:dyDescent="0.15"/>
    <row r="796" ht="14.25" customHeight="1" x14ac:dyDescent="0.15"/>
    <row r="797" ht="14.25" customHeight="1" x14ac:dyDescent="0.15"/>
    <row r="798" ht="14.25" customHeight="1" x14ac:dyDescent="0.15"/>
    <row r="799" ht="14.25" customHeight="1" x14ac:dyDescent="0.15"/>
    <row r="800" ht="14.25" customHeight="1" x14ac:dyDescent="0.15"/>
    <row r="801" ht="14.25" customHeight="1" x14ac:dyDescent="0.15"/>
    <row r="802" ht="14.25" customHeight="1" x14ac:dyDescent="0.15"/>
    <row r="803" ht="14.25" customHeight="1" x14ac:dyDescent="0.15"/>
    <row r="804" ht="14.25" customHeight="1" x14ac:dyDescent="0.15"/>
    <row r="805" ht="14.25" customHeight="1" x14ac:dyDescent="0.15"/>
    <row r="806" ht="14.25" customHeight="1" x14ac:dyDescent="0.15"/>
    <row r="807" ht="14.25" customHeight="1" x14ac:dyDescent="0.15"/>
    <row r="808" ht="14.25" customHeight="1" x14ac:dyDescent="0.15"/>
    <row r="809" ht="14.25" customHeight="1" x14ac:dyDescent="0.15"/>
    <row r="810" ht="14.25" customHeight="1" x14ac:dyDescent="0.15"/>
    <row r="811" ht="14.25" customHeight="1" x14ac:dyDescent="0.15"/>
    <row r="812" ht="14.25" customHeight="1" x14ac:dyDescent="0.15"/>
    <row r="813" ht="14.25" customHeight="1" x14ac:dyDescent="0.15"/>
    <row r="814" ht="14.25" customHeight="1" x14ac:dyDescent="0.15"/>
    <row r="815" ht="14.25" customHeight="1" x14ac:dyDescent="0.15"/>
    <row r="816" ht="14.25" customHeight="1" x14ac:dyDescent="0.15"/>
    <row r="817" ht="14.25" customHeight="1" x14ac:dyDescent="0.15"/>
    <row r="818" ht="14.25" customHeight="1" x14ac:dyDescent="0.15"/>
    <row r="819" ht="14.25" customHeight="1" x14ac:dyDescent="0.15"/>
    <row r="820" ht="14.25" customHeight="1" x14ac:dyDescent="0.15"/>
    <row r="821" ht="14.25" customHeight="1" x14ac:dyDescent="0.15"/>
    <row r="822" ht="14.25" customHeight="1" x14ac:dyDescent="0.15"/>
    <row r="823" ht="14.25" customHeight="1" x14ac:dyDescent="0.15"/>
    <row r="824" ht="14.25" customHeight="1" x14ac:dyDescent="0.15"/>
    <row r="825" ht="14.25" customHeight="1" x14ac:dyDescent="0.15"/>
    <row r="826" ht="14.25" customHeight="1" x14ac:dyDescent="0.15"/>
    <row r="827" ht="14.25" customHeight="1" x14ac:dyDescent="0.15"/>
    <row r="828" ht="14.25" customHeight="1" x14ac:dyDescent="0.15"/>
    <row r="829" ht="14.25" customHeight="1" x14ac:dyDescent="0.15"/>
    <row r="830" ht="14.25" customHeight="1" x14ac:dyDescent="0.15"/>
    <row r="831" ht="14.25" customHeight="1" x14ac:dyDescent="0.15"/>
    <row r="832" ht="14.25" customHeight="1" x14ac:dyDescent="0.15"/>
    <row r="833" ht="14.25" customHeight="1" x14ac:dyDescent="0.15"/>
    <row r="834" ht="14.25" customHeight="1" x14ac:dyDescent="0.15"/>
    <row r="835" ht="14.25" customHeight="1" x14ac:dyDescent="0.15"/>
    <row r="836" ht="14.25" customHeight="1" x14ac:dyDescent="0.15"/>
    <row r="837" ht="14.25" customHeight="1" x14ac:dyDescent="0.15"/>
    <row r="838" ht="14.25" customHeight="1" x14ac:dyDescent="0.15"/>
    <row r="839" ht="14.25" customHeight="1" x14ac:dyDescent="0.15"/>
    <row r="840" ht="14.25" customHeight="1" x14ac:dyDescent="0.15"/>
    <row r="841" ht="14.25" customHeight="1" x14ac:dyDescent="0.15"/>
    <row r="842" ht="14.25" customHeight="1" x14ac:dyDescent="0.15"/>
    <row r="843" ht="14.25" customHeight="1" x14ac:dyDescent="0.15"/>
    <row r="844" ht="14.25" customHeight="1" x14ac:dyDescent="0.15"/>
    <row r="845" ht="14.25" customHeight="1" x14ac:dyDescent="0.15"/>
    <row r="846" ht="14.25" customHeight="1" x14ac:dyDescent="0.15"/>
    <row r="847" ht="14.25" customHeight="1" x14ac:dyDescent="0.15"/>
    <row r="848" ht="14.25" customHeight="1" x14ac:dyDescent="0.15"/>
    <row r="849" ht="14.25" customHeight="1" x14ac:dyDescent="0.15"/>
    <row r="850" ht="14.25" customHeight="1" x14ac:dyDescent="0.15"/>
    <row r="851" ht="14.25" customHeight="1" x14ac:dyDescent="0.15"/>
    <row r="852" ht="14.25" customHeight="1" x14ac:dyDescent="0.15"/>
    <row r="853" ht="14.25" customHeight="1" x14ac:dyDescent="0.15"/>
    <row r="854" ht="14.25" customHeight="1" x14ac:dyDescent="0.15"/>
    <row r="855" ht="14.25" customHeight="1" x14ac:dyDescent="0.15"/>
    <row r="856" ht="14.25" customHeight="1" x14ac:dyDescent="0.15"/>
    <row r="857" ht="14.25" customHeight="1" x14ac:dyDescent="0.15"/>
    <row r="858" ht="14.25" customHeight="1" x14ac:dyDescent="0.15"/>
    <row r="859" ht="14.25" customHeight="1" x14ac:dyDescent="0.15"/>
    <row r="860" ht="14.25" customHeight="1" x14ac:dyDescent="0.15"/>
    <row r="861" ht="14.25" customHeight="1" x14ac:dyDescent="0.15"/>
    <row r="862" ht="14.25" customHeight="1" x14ac:dyDescent="0.15"/>
    <row r="863" ht="14.25" customHeight="1" x14ac:dyDescent="0.15"/>
    <row r="864" ht="14.25" customHeight="1" x14ac:dyDescent="0.15"/>
    <row r="865" ht="14.25" customHeight="1" x14ac:dyDescent="0.15"/>
    <row r="866" ht="14.25" customHeight="1" x14ac:dyDescent="0.15"/>
    <row r="867" ht="14.25" customHeight="1" x14ac:dyDescent="0.15"/>
    <row r="868" ht="14.25" customHeight="1" x14ac:dyDescent="0.15"/>
    <row r="869" ht="14.25" customHeight="1" x14ac:dyDescent="0.15"/>
    <row r="870" ht="14.25" customHeight="1" x14ac:dyDescent="0.15"/>
    <row r="871" ht="14.25" customHeight="1" x14ac:dyDescent="0.15"/>
    <row r="872" ht="14.25" customHeight="1" x14ac:dyDescent="0.15"/>
    <row r="873" ht="14.25" customHeight="1" x14ac:dyDescent="0.15"/>
    <row r="874" ht="14.25" customHeight="1" x14ac:dyDescent="0.15"/>
    <row r="875" ht="14.25" customHeight="1" x14ac:dyDescent="0.15"/>
    <row r="876" ht="14.25" customHeight="1" x14ac:dyDescent="0.15"/>
    <row r="877" ht="14.25" customHeight="1" x14ac:dyDescent="0.15"/>
    <row r="878" ht="14.25" customHeight="1" x14ac:dyDescent="0.15"/>
    <row r="879" ht="14.25" customHeight="1" x14ac:dyDescent="0.15"/>
    <row r="880" ht="14.25" customHeight="1" x14ac:dyDescent="0.15"/>
    <row r="881" ht="14.25" customHeight="1" x14ac:dyDescent="0.15"/>
    <row r="882" ht="14.25" customHeight="1" x14ac:dyDescent="0.15"/>
    <row r="883" ht="14.25" customHeight="1" x14ac:dyDescent="0.15"/>
    <row r="884" ht="14.25" customHeight="1" x14ac:dyDescent="0.15"/>
    <row r="885" ht="14.25" customHeight="1" x14ac:dyDescent="0.15"/>
    <row r="886" ht="14.25" customHeight="1" x14ac:dyDescent="0.15"/>
    <row r="887" ht="14.25" customHeight="1" x14ac:dyDescent="0.15"/>
    <row r="888" ht="14.25" customHeight="1" x14ac:dyDescent="0.15"/>
    <row r="889" ht="14.25" customHeight="1" x14ac:dyDescent="0.15"/>
    <row r="890" ht="14.25" customHeight="1" x14ac:dyDescent="0.15"/>
    <row r="891" ht="14.25" customHeight="1" x14ac:dyDescent="0.15"/>
    <row r="892" ht="14.25" customHeight="1" x14ac:dyDescent="0.15"/>
    <row r="893" ht="14.25" customHeight="1" x14ac:dyDescent="0.15"/>
    <row r="894" ht="14.25" customHeight="1" x14ac:dyDescent="0.15"/>
    <row r="895" ht="14.25" customHeight="1" x14ac:dyDescent="0.15"/>
    <row r="896" ht="14.25" customHeight="1" x14ac:dyDescent="0.15"/>
    <row r="897" ht="14.25" customHeight="1" x14ac:dyDescent="0.15"/>
    <row r="898" ht="14.25" customHeight="1" x14ac:dyDescent="0.15"/>
    <row r="899" ht="14.25" customHeight="1" x14ac:dyDescent="0.15"/>
    <row r="900" ht="14.25" customHeight="1" x14ac:dyDescent="0.15"/>
    <row r="901" ht="14.25" customHeight="1" x14ac:dyDescent="0.15"/>
    <row r="902" ht="14.25" customHeight="1" x14ac:dyDescent="0.15"/>
    <row r="903" ht="14.25" customHeight="1" x14ac:dyDescent="0.15"/>
    <row r="904" ht="14.25" customHeight="1" x14ac:dyDescent="0.15"/>
    <row r="905" ht="14.25" customHeight="1" x14ac:dyDescent="0.15"/>
    <row r="906" ht="14.25" customHeight="1" x14ac:dyDescent="0.15"/>
    <row r="907" ht="14.25" customHeight="1" x14ac:dyDescent="0.15"/>
    <row r="908" ht="14.25" customHeight="1" x14ac:dyDescent="0.15"/>
    <row r="909" ht="14.25" customHeight="1" x14ac:dyDescent="0.15"/>
    <row r="910" ht="14.25" customHeight="1" x14ac:dyDescent="0.15"/>
    <row r="911" ht="14.25" customHeight="1" x14ac:dyDescent="0.15"/>
    <row r="912" ht="14.25" customHeight="1" x14ac:dyDescent="0.15"/>
    <row r="913" ht="14.25" customHeight="1" x14ac:dyDescent="0.15"/>
    <row r="914" ht="14.25" customHeight="1" x14ac:dyDescent="0.15"/>
    <row r="915" ht="14.25" customHeight="1" x14ac:dyDescent="0.15"/>
    <row r="916" ht="14.25" customHeight="1" x14ac:dyDescent="0.15"/>
    <row r="917" ht="14.25" customHeight="1" x14ac:dyDescent="0.15"/>
    <row r="918" ht="14.25" customHeight="1" x14ac:dyDescent="0.15"/>
    <row r="919" ht="14.25" customHeight="1" x14ac:dyDescent="0.15"/>
    <row r="920" ht="14.25" customHeight="1" x14ac:dyDescent="0.15"/>
    <row r="921" ht="14.25" customHeight="1" x14ac:dyDescent="0.15"/>
    <row r="922" ht="14.25" customHeight="1" x14ac:dyDescent="0.15"/>
    <row r="923" ht="14.25" customHeight="1" x14ac:dyDescent="0.15"/>
    <row r="924" ht="14.25" customHeight="1" x14ac:dyDescent="0.15"/>
    <row r="925" ht="14.25" customHeight="1" x14ac:dyDescent="0.15"/>
    <row r="926" ht="14.25" customHeight="1" x14ac:dyDescent="0.15"/>
    <row r="927" ht="14.25" customHeight="1" x14ac:dyDescent="0.15"/>
    <row r="928" ht="14.25" customHeight="1" x14ac:dyDescent="0.15"/>
    <row r="929" ht="14.25" customHeight="1" x14ac:dyDescent="0.15"/>
    <row r="930" ht="14.25" customHeight="1" x14ac:dyDescent="0.15"/>
    <row r="931" ht="14.25" customHeight="1" x14ac:dyDescent="0.15"/>
    <row r="932" ht="14.25" customHeight="1" x14ac:dyDescent="0.15"/>
    <row r="933" ht="14.25" customHeight="1" x14ac:dyDescent="0.15"/>
    <row r="934" ht="14.25" customHeight="1" x14ac:dyDescent="0.15"/>
    <row r="935" ht="14.25" customHeight="1" x14ac:dyDescent="0.15"/>
    <row r="936" ht="14.25" customHeight="1" x14ac:dyDescent="0.15"/>
    <row r="937" ht="14.25" customHeight="1" x14ac:dyDescent="0.15"/>
    <row r="938" ht="14.25" customHeight="1" x14ac:dyDescent="0.15"/>
    <row r="939" ht="14.25" customHeight="1" x14ac:dyDescent="0.15"/>
    <row r="940" ht="14.25" customHeight="1" x14ac:dyDescent="0.15"/>
    <row r="941" ht="14.25" customHeight="1" x14ac:dyDescent="0.15"/>
    <row r="942" ht="14.25" customHeight="1" x14ac:dyDescent="0.15"/>
    <row r="943" ht="14.25" customHeight="1" x14ac:dyDescent="0.15"/>
    <row r="944" ht="14.25" customHeight="1" x14ac:dyDescent="0.15"/>
    <row r="945" ht="14.25" customHeight="1" x14ac:dyDescent="0.15"/>
    <row r="946" ht="14.25" customHeight="1" x14ac:dyDescent="0.15"/>
    <row r="947" ht="14.25" customHeight="1" x14ac:dyDescent="0.15"/>
    <row r="948" ht="14.25" customHeight="1" x14ac:dyDescent="0.15"/>
    <row r="949" ht="14.25" customHeight="1" x14ac:dyDescent="0.15"/>
    <row r="950" ht="14.25" customHeight="1" x14ac:dyDescent="0.15"/>
    <row r="951" ht="14.25" customHeight="1" x14ac:dyDescent="0.15"/>
    <row r="952" ht="14.25" customHeight="1" x14ac:dyDescent="0.15"/>
    <row r="953" ht="14.25" customHeight="1" x14ac:dyDescent="0.15"/>
    <row r="954" ht="14.25" customHeight="1" x14ac:dyDescent="0.15"/>
    <row r="955" ht="14.25" customHeight="1" x14ac:dyDescent="0.15"/>
    <row r="956" ht="14.25" customHeight="1" x14ac:dyDescent="0.15"/>
    <row r="957" ht="14.25" customHeight="1" x14ac:dyDescent="0.15"/>
    <row r="958" ht="14.25" customHeight="1" x14ac:dyDescent="0.15"/>
    <row r="959" ht="14.25" customHeight="1" x14ac:dyDescent="0.15"/>
    <row r="960" ht="14.25" customHeight="1" x14ac:dyDescent="0.15"/>
    <row r="961" ht="14.25" customHeight="1" x14ac:dyDescent="0.15"/>
    <row r="962" ht="14.25" customHeight="1" x14ac:dyDescent="0.15"/>
    <row r="963" ht="14.25" customHeight="1" x14ac:dyDescent="0.15"/>
    <row r="964" ht="14.25" customHeight="1" x14ac:dyDescent="0.15"/>
    <row r="965" ht="14.25" customHeight="1" x14ac:dyDescent="0.15"/>
    <row r="966" ht="14.25" customHeight="1" x14ac:dyDescent="0.15"/>
    <row r="967" ht="14.25" customHeight="1" x14ac:dyDescent="0.15"/>
    <row r="968" ht="14.25" customHeight="1" x14ac:dyDescent="0.15"/>
    <row r="969" ht="14.25" customHeight="1" x14ac:dyDescent="0.15"/>
    <row r="970" ht="14.25" customHeight="1" x14ac:dyDescent="0.15"/>
    <row r="971" ht="14.25" customHeight="1" x14ac:dyDescent="0.15"/>
    <row r="972" ht="14.25" customHeight="1" x14ac:dyDescent="0.15"/>
    <row r="973" ht="14.25" customHeight="1" x14ac:dyDescent="0.15"/>
    <row r="974" ht="14.25" customHeight="1" x14ac:dyDescent="0.15"/>
    <row r="975" ht="14.25" customHeight="1" x14ac:dyDescent="0.15"/>
    <row r="976" ht="14.25" customHeight="1" x14ac:dyDescent="0.15"/>
    <row r="977" ht="14.25" customHeight="1" x14ac:dyDescent="0.15"/>
    <row r="978" ht="14.25" customHeight="1" x14ac:dyDescent="0.15"/>
    <row r="979" ht="14.25" customHeight="1" x14ac:dyDescent="0.15"/>
    <row r="980" ht="14.25" customHeight="1" x14ac:dyDescent="0.15"/>
    <row r="981" ht="14.25" customHeight="1" x14ac:dyDescent="0.15"/>
    <row r="982" ht="14.25" customHeight="1" x14ac:dyDescent="0.15"/>
    <row r="983" ht="14.25" customHeight="1" x14ac:dyDescent="0.15"/>
    <row r="984" ht="14.25" customHeight="1" x14ac:dyDescent="0.15"/>
    <row r="985" ht="14.25" customHeight="1" x14ac:dyDescent="0.15"/>
    <row r="986" ht="14.25" customHeight="1" x14ac:dyDescent="0.15"/>
    <row r="987" ht="14.25" customHeight="1" x14ac:dyDescent="0.15"/>
    <row r="988" ht="14.25" customHeight="1" x14ac:dyDescent="0.15"/>
    <row r="989" ht="14.25" customHeight="1" x14ac:dyDescent="0.15"/>
    <row r="990" ht="14.25" customHeight="1" x14ac:dyDescent="0.15"/>
    <row r="991" ht="14.25" customHeight="1" x14ac:dyDescent="0.15"/>
    <row r="992" ht="14.25" customHeight="1" x14ac:dyDescent="0.15"/>
    <row r="993" ht="14.25" customHeight="1" x14ac:dyDescent="0.15"/>
    <row r="994" ht="14.25" customHeight="1" x14ac:dyDescent="0.15"/>
    <row r="995" ht="14.25" customHeight="1" x14ac:dyDescent="0.15"/>
    <row r="996" ht="14.25" customHeight="1" x14ac:dyDescent="0.15"/>
    <row r="997" ht="14.25" customHeight="1" x14ac:dyDescent="0.15"/>
    <row r="998" ht="14.25" customHeight="1" x14ac:dyDescent="0.15"/>
    <row r="999" ht="14.25" customHeight="1" x14ac:dyDescent="0.15"/>
    <row r="1000" ht="14.25" customHeight="1" x14ac:dyDescent="0.15"/>
  </sheetData>
  <mergeCells count="45">
    <mergeCell ref="B27:B28"/>
    <mergeCell ref="A29:A30"/>
    <mergeCell ref="B29:B30"/>
    <mergeCell ref="A1:J1"/>
    <mergeCell ref="K1:T1"/>
    <mergeCell ref="U1:AD1"/>
    <mergeCell ref="C3:P3"/>
    <mergeCell ref="A31:A32"/>
    <mergeCell ref="B31:B32"/>
    <mergeCell ref="A5:A10"/>
    <mergeCell ref="B5:B6"/>
    <mergeCell ref="B7:B8"/>
    <mergeCell ref="B9:B10"/>
    <mergeCell ref="A11:A14"/>
    <mergeCell ref="B11:B12"/>
    <mergeCell ref="A15:A28"/>
    <mergeCell ref="B21:B22"/>
    <mergeCell ref="B23:B24"/>
    <mergeCell ref="B25:B26"/>
    <mergeCell ref="AE1:AN1"/>
    <mergeCell ref="Q3:V3"/>
    <mergeCell ref="W3:X3"/>
    <mergeCell ref="AE3:AH3"/>
    <mergeCell ref="AC4:AD4"/>
    <mergeCell ref="AE4:AF4"/>
    <mergeCell ref="AG4:AH4"/>
    <mergeCell ref="Y4:Z4"/>
    <mergeCell ref="AA4:AB4"/>
    <mergeCell ref="Y3:Z3"/>
    <mergeCell ref="AA3:AD3"/>
    <mergeCell ref="O4:P4"/>
    <mergeCell ref="Q4:R4"/>
    <mergeCell ref="S4:T4"/>
    <mergeCell ref="U4:V4"/>
    <mergeCell ref="W4:X4"/>
    <mergeCell ref="M4:N4"/>
    <mergeCell ref="B13:B14"/>
    <mergeCell ref="B15:B16"/>
    <mergeCell ref="B17:B18"/>
    <mergeCell ref="B19:B20"/>
    <mergeCell ref="C4:D4"/>
    <mergeCell ref="E4:F4"/>
    <mergeCell ref="G4:H4"/>
    <mergeCell ref="I4:J4"/>
    <mergeCell ref="K4:L4"/>
  </mergeCells>
  <pageMargins left="0.7" right="0.7" top="0.75" bottom="0.75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00"/>
  <sheetViews>
    <sheetView workbookViewId="0"/>
  </sheetViews>
  <sheetFormatPr baseColWidth="10" defaultColWidth="12.6640625" defaultRowHeight="15" customHeight="1" x14ac:dyDescent="0.15"/>
  <cols>
    <col min="1" max="26" width="7.6640625" customWidth="1"/>
  </cols>
  <sheetData>
    <row r="1" ht="14.25" customHeight="1" x14ac:dyDescent="0.15"/>
    <row r="2" ht="14.25" customHeight="1" x14ac:dyDescent="0.15"/>
    <row r="3" ht="14.25" customHeight="1" x14ac:dyDescent="0.15"/>
    <row r="4" ht="14.25" customHeight="1" x14ac:dyDescent="0.15"/>
    <row r="5" ht="14.25" customHeight="1" x14ac:dyDescent="0.15"/>
    <row r="6" ht="14.25" customHeight="1" x14ac:dyDescent="0.15"/>
    <row r="7" ht="14.25" customHeight="1" x14ac:dyDescent="0.15"/>
    <row r="8" ht="14.25" customHeight="1" x14ac:dyDescent="0.15"/>
    <row r="9" ht="14.25" customHeight="1" x14ac:dyDescent="0.15"/>
    <row r="10" ht="14.25" customHeight="1" x14ac:dyDescent="0.15"/>
    <row r="11" ht="14.25" customHeight="1" x14ac:dyDescent="0.15"/>
    <row r="12" ht="14.25" customHeight="1" x14ac:dyDescent="0.15"/>
    <row r="13" ht="14.25" customHeight="1" x14ac:dyDescent="0.15"/>
    <row r="14" ht="14.25" customHeight="1" x14ac:dyDescent="0.15"/>
    <row r="15" ht="14.25" customHeight="1" x14ac:dyDescent="0.15"/>
    <row r="16" ht="14.25" customHeight="1" x14ac:dyDescent="0.15"/>
    <row r="17" ht="14.25" customHeight="1" x14ac:dyDescent="0.15"/>
    <row r="18" ht="14.25" customHeight="1" x14ac:dyDescent="0.15"/>
    <row r="19" ht="14.25" customHeight="1" x14ac:dyDescent="0.15"/>
    <row r="20" ht="14.25" customHeight="1" x14ac:dyDescent="0.15"/>
    <row r="21" ht="14.25" customHeight="1" x14ac:dyDescent="0.15"/>
    <row r="22" ht="14.25" customHeight="1" x14ac:dyDescent="0.15"/>
    <row r="23" ht="14.25" customHeight="1" x14ac:dyDescent="0.15"/>
    <row r="24" ht="14.25" customHeight="1" x14ac:dyDescent="0.15"/>
    <row r="25" ht="14.25" customHeight="1" x14ac:dyDescent="0.15"/>
    <row r="26" ht="14.25" customHeight="1" x14ac:dyDescent="0.15"/>
    <row r="27" ht="14.25" customHeight="1" x14ac:dyDescent="0.15"/>
    <row r="28" ht="14.25" customHeight="1" x14ac:dyDescent="0.15"/>
    <row r="29" ht="14.25" customHeight="1" x14ac:dyDescent="0.15"/>
    <row r="30" ht="14.25" customHeight="1" x14ac:dyDescent="0.15"/>
    <row r="31" ht="14.25" customHeight="1" x14ac:dyDescent="0.15"/>
    <row r="32" ht="14.25" customHeight="1" x14ac:dyDescent="0.15"/>
    <row r="33" ht="14.25" customHeight="1" x14ac:dyDescent="0.15"/>
    <row r="34" ht="14.25" customHeight="1" x14ac:dyDescent="0.15"/>
    <row r="35" ht="14.25" customHeight="1" x14ac:dyDescent="0.15"/>
    <row r="36" ht="14.25" customHeight="1" x14ac:dyDescent="0.15"/>
    <row r="37" ht="14.25" customHeight="1" x14ac:dyDescent="0.15"/>
    <row r="38" ht="14.25" customHeight="1" x14ac:dyDescent="0.15"/>
    <row r="39" ht="14.25" customHeight="1" x14ac:dyDescent="0.15"/>
    <row r="40" ht="14.25" customHeight="1" x14ac:dyDescent="0.15"/>
    <row r="41" ht="14.25" customHeight="1" x14ac:dyDescent="0.15"/>
    <row r="42" ht="14.25" customHeight="1" x14ac:dyDescent="0.15"/>
    <row r="43" ht="14.25" customHeight="1" x14ac:dyDescent="0.15"/>
    <row r="44" ht="14.25" customHeight="1" x14ac:dyDescent="0.15"/>
    <row r="45" ht="14.25" customHeight="1" x14ac:dyDescent="0.15"/>
    <row r="46" ht="14.25" customHeight="1" x14ac:dyDescent="0.15"/>
    <row r="47" ht="14.25" customHeight="1" x14ac:dyDescent="0.15"/>
    <row r="48" ht="14.25" customHeight="1" x14ac:dyDescent="0.15"/>
    <row r="49" ht="14.25" customHeight="1" x14ac:dyDescent="0.15"/>
    <row r="50" ht="14.25" customHeight="1" x14ac:dyDescent="0.15"/>
    <row r="51" ht="14.25" customHeight="1" x14ac:dyDescent="0.15"/>
    <row r="52" ht="14.25" customHeight="1" x14ac:dyDescent="0.15"/>
    <row r="53" ht="14.25" customHeight="1" x14ac:dyDescent="0.15"/>
    <row r="54" ht="14.25" customHeight="1" x14ac:dyDescent="0.15"/>
    <row r="55" ht="14.25" customHeight="1" x14ac:dyDescent="0.15"/>
    <row r="56" ht="14.25" customHeight="1" x14ac:dyDescent="0.15"/>
    <row r="57" ht="14.25" customHeight="1" x14ac:dyDescent="0.15"/>
    <row r="58" ht="14.25" customHeight="1" x14ac:dyDescent="0.15"/>
    <row r="59" ht="14.25" customHeight="1" x14ac:dyDescent="0.15"/>
    <row r="60" ht="14.25" customHeight="1" x14ac:dyDescent="0.15"/>
    <row r="61" ht="14.25" customHeight="1" x14ac:dyDescent="0.15"/>
    <row r="62" ht="14.25" customHeight="1" x14ac:dyDescent="0.15"/>
    <row r="63" ht="14.25" customHeight="1" x14ac:dyDescent="0.15"/>
    <row r="64" ht="14.25" customHeight="1" x14ac:dyDescent="0.15"/>
    <row r="65" ht="14.25" customHeight="1" x14ac:dyDescent="0.15"/>
    <row r="66" ht="14.25" customHeight="1" x14ac:dyDescent="0.15"/>
    <row r="67" ht="14.25" customHeight="1" x14ac:dyDescent="0.15"/>
    <row r="68" ht="14.25" customHeight="1" x14ac:dyDescent="0.15"/>
    <row r="69" ht="14.25" customHeight="1" x14ac:dyDescent="0.15"/>
    <row r="70" ht="14.25" customHeight="1" x14ac:dyDescent="0.15"/>
    <row r="71" ht="14.25" customHeight="1" x14ac:dyDescent="0.15"/>
    <row r="72" ht="14.25" customHeight="1" x14ac:dyDescent="0.15"/>
    <row r="73" ht="14.25" customHeight="1" x14ac:dyDescent="0.15"/>
    <row r="74" ht="14.25" customHeight="1" x14ac:dyDescent="0.15"/>
    <row r="75" ht="14.25" customHeight="1" x14ac:dyDescent="0.15"/>
    <row r="76" ht="14.25" customHeight="1" x14ac:dyDescent="0.15"/>
    <row r="77" ht="14.25" customHeight="1" x14ac:dyDescent="0.15"/>
    <row r="78" ht="14.25" customHeight="1" x14ac:dyDescent="0.15"/>
    <row r="79" ht="14.25" customHeight="1" x14ac:dyDescent="0.15"/>
    <row r="80" ht="14.25" customHeight="1" x14ac:dyDescent="0.15"/>
    <row r="81" ht="14.25" customHeight="1" x14ac:dyDescent="0.15"/>
    <row r="82" ht="14.25" customHeight="1" x14ac:dyDescent="0.15"/>
    <row r="83" ht="14.25" customHeight="1" x14ac:dyDescent="0.15"/>
    <row r="84" ht="14.25" customHeight="1" x14ac:dyDescent="0.15"/>
    <row r="85" ht="14.25" customHeight="1" x14ac:dyDescent="0.15"/>
    <row r="86" ht="14.25" customHeight="1" x14ac:dyDescent="0.15"/>
    <row r="87" ht="14.25" customHeight="1" x14ac:dyDescent="0.15"/>
    <row r="88" ht="14.25" customHeight="1" x14ac:dyDescent="0.15"/>
    <row r="89" ht="14.25" customHeight="1" x14ac:dyDescent="0.15"/>
    <row r="90" ht="14.25" customHeight="1" x14ac:dyDescent="0.15"/>
    <row r="91" ht="14.25" customHeight="1" x14ac:dyDescent="0.15"/>
    <row r="92" ht="14.25" customHeight="1" x14ac:dyDescent="0.15"/>
    <row r="93" ht="14.25" customHeight="1" x14ac:dyDescent="0.15"/>
    <row r="94" ht="14.25" customHeight="1" x14ac:dyDescent="0.15"/>
    <row r="95" ht="14.25" customHeight="1" x14ac:dyDescent="0.15"/>
    <row r="96" ht="14.25" customHeight="1" x14ac:dyDescent="0.15"/>
    <row r="97" ht="14.25" customHeight="1" x14ac:dyDescent="0.15"/>
    <row r="98" ht="14.25" customHeight="1" x14ac:dyDescent="0.15"/>
    <row r="99" ht="14.25" customHeight="1" x14ac:dyDescent="0.15"/>
    <row r="100" ht="14.25" customHeight="1" x14ac:dyDescent="0.15"/>
    <row r="101" ht="14.25" customHeight="1" x14ac:dyDescent="0.15"/>
    <row r="102" ht="14.25" customHeight="1" x14ac:dyDescent="0.15"/>
    <row r="103" ht="14.25" customHeight="1" x14ac:dyDescent="0.15"/>
    <row r="104" ht="14.25" customHeight="1" x14ac:dyDescent="0.15"/>
    <row r="105" ht="14.25" customHeight="1" x14ac:dyDescent="0.15"/>
    <row r="106" ht="14.25" customHeight="1" x14ac:dyDescent="0.15"/>
    <row r="107" ht="14.25" customHeight="1" x14ac:dyDescent="0.15"/>
    <row r="108" ht="14.25" customHeight="1" x14ac:dyDescent="0.15"/>
    <row r="109" ht="14.25" customHeight="1" x14ac:dyDescent="0.15"/>
    <row r="110" ht="14.25" customHeight="1" x14ac:dyDescent="0.15"/>
    <row r="111" ht="14.25" customHeight="1" x14ac:dyDescent="0.15"/>
    <row r="112" ht="14.25" customHeight="1" x14ac:dyDescent="0.15"/>
    <row r="113" ht="14.25" customHeight="1" x14ac:dyDescent="0.15"/>
    <row r="114" ht="14.25" customHeight="1" x14ac:dyDescent="0.15"/>
    <row r="115" ht="14.25" customHeight="1" x14ac:dyDescent="0.15"/>
    <row r="116" ht="14.25" customHeight="1" x14ac:dyDescent="0.15"/>
    <row r="117" ht="14.25" customHeight="1" x14ac:dyDescent="0.15"/>
    <row r="118" ht="14.25" customHeight="1" x14ac:dyDescent="0.15"/>
    <row r="119" ht="14.25" customHeight="1" x14ac:dyDescent="0.15"/>
    <row r="120" ht="14.25" customHeight="1" x14ac:dyDescent="0.15"/>
    <row r="121" ht="14.25" customHeight="1" x14ac:dyDescent="0.15"/>
    <row r="122" ht="14.25" customHeight="1" x14ac:dyDescent="0.15"/>
    <row r="123" ht="14.25" customHeight="1" x14ac:dyDescent="0.15"/>
    <row r="124" ht="14.25" customHeight="1" x14ac:dyDescent="0.15"/>
    <row r="125" ht="14.25" customHeight="1" x14ac:dyDescent="0.15"/>
    <row r="126" ht="14.25" customHeight="1" x14ac:dyDescent="0.15"/>
    <row r="127" ht="14.25" customHeight="1" x14ac:dyDescent="0.15"/>
    <row r="128" ht="14.25" customHeight="1" x14ac:dyDescent="0.15"/>
    <row r="129" ht="14.25" customHeight="1" x14ac:dyDescent="0.15"/>
    <row r="130" ht="14.25" customHeight="1" x14ac:dyDescent="0.15"/>
    <row r="131" ht="14.25" customHeight="1" x14ac:dyDescent="0.15"/>
    <row r="132" ht="14.25" customHeight="1" x14ac:dyDescent="0.15"/>
    <row r="133" ht="14.25" customHeight="1" x14ac:dyDescent="0.15"/>
    <row r="134" ht="14.25" customHeight="1" x14ac:dyDescent="0.15"/>
    <row r="135" ht="14.25" customHeight="1" x14ac:dyDescent="0.15"/>
    <row r="136" ht="14.25" customHeight="1" x14ac:dyDescent="0.15"/>
    <row r="137" ht="14.25" customHeight="1" x14ac:dyDescent="0.15"/>
    <row r="138" ht="14.25" customHeight="1" x14ac:dyDescent="0.15"/>
    <row r="139" ht="14.25" customHeight="1" x14ac:dyDescent="0.15"/>
    <row r="140" ht="14.25" customHeight="1" x14ac:dyDescent="0.15"/>
    <row r="141" ht="14.25" customHeight="1" x14ac:dyDescent="0.15"/>
    <row r="142" ht="14.25" customHeight="1" x14ac:dyDescent="0.15"/>
    <row r="143" ht="14.25" customHeight="1" x14ac:dyDescent="0.15"/>
    <row r="144" ht="14.25" customHeight="1" x14ac:dyDescent="0.15"/>
    <row r="145" ht="14.25" customHeight="1" x14ac:dyDescent="0.15"/>
    <row r="146" ht="14.25" customHeight="1" x14ac:dyDescent="0.15"/>
    <row r="147" ht="14.25" customHeight="1" x14ac:dyDescent="0.15"/>
    <row r="148" ht="14.25" customHeight="1" x14ac:dyDescent="0.15"/>
    <row r="149" ht="14.25" customHeight="1" x14ac:dyDescent="0.15"/>
    <row r="150" ht="14.25" customHeight="1" x14ac:dyDescent="0.15"/>
    <row r="151" ht="14.25" customHeight="1" x14ac:dyDescent="0.15"/>
    <row r="152" ht="14.25" customHeight="1" x14ac:dyDescent="0.15"/>
    <row r="153" ht="14.25" customHeight="1" x14ac:dyDescent="0.15"/>
    <row r="154" ht="14.25" customHeight="1" x14ac:dyDescent="0.15"/>
    <row r="155" ht="14.25" customHeight="1" x14ac:dyDescent="0.15"/>
    <row r="156" ht="14.25" customHeight="1" x14ac:dyDescent="0.15"/>
    <row r="157" ht="14.25" customHeight="1" x14ac:dyDescent="0.15"/>
    <row r="158" ht="14.25" customHeight="1" x14ac:dyDescent="0.15"/>
    <row r="159" ht="14.25" customHeight="1" x14ac:dyDescent="0.15"/>
    <row r="160" ht="14.25" customHeight="1" x14ac:dyDescent="0.15"/>
    <row r="161" ht="14.25" customHeight="1" x14ac:dyDescent="0.15"/>
    <row r="162" ht="14.25" customHeight="1" x14ac:dyDescent="0.15"/>
    <row r="163" ht="14.25" customHeight="1" x14ac:dyDescent="0.15"/>
    <row r="164" ht="14.25" customHeight="1" x14ac:dyDescent="0.15"/>
    <row r="165" ht="14.25" customHeight="1" x14ac:dyDescent="0.15"/>
    <row r="166" ht="14.25" customHeight="1" x14ac:dyDescent="0.15"/>
    <row r="167" ht="14.25" customHeight="1" x14ac:dyDescent="0.15"/>
    <row r="168" ht="14.25" customHeight="1" x14ac:dyDescent="0.15"/>
    <row r="169" ht="14.25" customHeight="1" x14ac:dyDescent="0.15"/>
    <row r="170" ht="14.25" customHeight="1" x14ac:dyDescent="0.15"/>
    <row r="171" ht="14.25" customHeight="1" x14ac:dyDescent="0.15"/>
    <row r="172" ht="14.25" customHeight="1" x14ac:dyDescent="0.15"/>
    <row r="173" ht="14.25" customHeight="1" x14ac:dyDescent="0.15"/>
    <row r="174" ht="14.25" customHeight="1" x14ac:dyDescent="0.15"/>
    <row r="175" ht="14.25" customHeight="1" x14ac:dyDescent="0.15"/>
    <row r="176" ht="14.25" customHeight="1" x14ac:dyDescent="0.15"/>
    <row r="177" ht="14.25" customHeight="1" x14ac:dyDescent="0.15"/>
    <row r="178" ht="14.25" customHeight="1" x14ac:dyDescent="0.15"/>
    <row r="179" ht="14.25" customHeight="1" x14ac:dyDescent="0.15"/>
    <row r="180" ht="14.25" customHeight="1" x14ac:dyDescent="0.15"/>
    <row r="181" ht="14.25" customHeight="1" x14ac:dyDescent="0.15"/>
    <row r="182" ht="14.25" customHeight="1" x14ac:dyDescent="0.15"/>
    <row r="183" ht="14.25" customHeight="1" x14ac:dyDescent="0.15"/>
    <row r="184" ht="14.25" customHeight="1" x14ac:dyDescent="0.15"/>
    <row r="185" ht="14.25" customHeight="1" x14ac:dyDescent="0.15"/>
    <row r="186" ht="14.25" customHeight="1" x14ac:dyDescent="0.15"/>
    <row r="187" ht="14.25" customHeight="1" x14ac:dyDescent="0.15"/>
    <row r="188" ht="14.25" customHeight="1" x14ac:dyDescent="0.15"/>
    <row r="189" ht="14.25" customHeight="1" x14ac:dyDescent="0.15"/>
    <row r="190" ht="14.25" customHeight="1" x14ac:dyDescent="0.15"/>
    <row r="191" ht="14.25" customHeight="1" x14ac:dyDescent="0.15"/>
    <row r="192" ht="14.25" customHeight="1" x14ac:dyDescent="0.15"/>
    <row r="193" ht="14.25" customHeight="1" x14ac:dyDescent="0.15"/>
    <row r="194" ht="14.25" customHeight="1" x14ac:dyDescent="0.15"/>
    <row r="195" ht="14.25" customHeight="1" x14ac:dyDescent="0.15"/>
    <row r="196" ht="14.25" customHeight="1" x14ac:dyDescent="0.15"/>
    <row r="197" ht="14.25" customHeight="1" x14ac:dyDescent="0.15"/>
    <row r="198" ht="14.25" customHeight="1" x14ac:dyDescent="0.15"/>
    <row r="199" ht="14.25" customHeight="1" x14ac:dyDescent="0.15"/>
    <row r="200" ht="14.25" customHeight="1" x14ac:dyDescent="0.15"/>
    <row r="201" ht="14.25" customHeight="1" x14ac:dyDescent="0.15"/>
    <row r="202" ht="14.25" customHeight="1" x14ac:dyDescent="0.15"/>
    <row r="203" ht="14.25" customHeight="1" x14ac:dyDescent="0.15"/>
    <row r="204" ht="14.25" customHeight="1" x14ac:dyDescent="0.15"/>
    <row r="205" ht="14.25" customHeight="1" x14ac:dyDescent="0.15"/>
    <row r="206" ht="14.25" customHeight="1" x14ac:dyDescent="0.15"/>
    <row r="207" ht="14.25" customHeight="1" x14ac:dyDescent="0.15"/>
    <row r="208" ht="14.25" customHeight="1" x14ac:dyDescent="0.15"/>
    <row r="209" ht="14.25" customHeight="1" x14ac:dyDescent="0.15"/>
    <row r="210" ht="14.25" customHeight="1" x14ac:dyDescent="0.15"/>
    <row r="211" ht="14.25" customHeight="1" x14ac:dyDescent="0.15"/>
    <row r="212" ht="14.25" customHeight="1" x14ac:dyDescent="0.15"/>
    <row r="213" ht="14.25" customHeight="1" x14ac:dyDescent="0.15"/>
    <row r="214" ht="14.25" customHeight="1" x14ac:dyDescent="0.15"/>
    <row r="215" ht="14.25" customHeight="1" x14ac:dyDescent="0.15"/>
    <row r="216" ht="14.25" customHeight="1" x14ac:dyDescent="0.15"/>
    <row r="217" ht="14.25" customHeight="1" x14ac:dyDescent="0.15"/>
    <row r="218" ht="14.25" customHeight="1" x14ac:dyDescent="0.15"/>
    <row r="219" ht="14.25" customHeight="1" x14ac:dyDescent="0.15"/>
    <row r="220" ht="14.25" customHeight="1" x14ac:dyDescent="0.15"/>
    <row r="221" ht="14.25" customHeight="1" x14ac:dyDescent="0.15"/>
    <row r="222" ht="14.25" customHeight="1" x14ac:dyDescent="0.15"/>
    <row r="223" ht="14.25" customHeight="1" x14ac:dyDescent="0.15"/>
    <row r="224" ht="14.25" customHeight="1" x14ac:dyDescent="0.15"/>
    <row r="225" ht="14.25" customHeight="1" x14ac:dyDescent="0.15"/>
    <row r="226" ht="14.25" customHeight="1" x14ac:dyDescent="0.15"/>
    <row r="227" ht="14.25" customHeight="1" x14ac:dyDescent="0.15"/>
    <row r="228" ht="14.25" customHeight="1" x14ac:dyDescent="0.15"/>
    <row r="229" ht="14.25" customHeight="1" x14ac:dyDescent="0.15"/>
    <row r="230" ht="14.25" customHeight="1" x14ac:dyDescent="0.15"/>
    <row r="231" ht="14.25" customHeight="1" x14ac:dyDescent="0.15"/>
    <row r="232" ht="14.25" customHeight="1" x14ac:dyDescent="0.15"/>
    <row r="233" ht="14.25" customHeight="1" x14ac:dyDescent="0.15"/>
    <row r="234" ht="14.25" customHeight="1" x14ac:dyDescent="0.15"/>
    <row r="235" ht="14.25" customHeight="1" x14ac:dyDescent="0.15"/>
    <row r="236" ht="14.25" customHeight="1" x14ac:dyDescent="0.15"/>
    <row r="237" ht="14.25" customHeight="1" x14ac:dyDescent="0.15"/>
    <row r="238" ht="14.25" customHeight="1" x14ac:dyDescent="0.15"/>
    <row r="239" ht="14.25" customHeight="1" x14ac:dyDescent="0.15"/>
    <row r="240" ht="14.25" customHeight="1" x14ac:dyDescent="0.15"/>
    <row r="241" ht="14.25" customHeight="1" x14ac:dyDescent="0.15"/>
    <row r="242" ht="14.25" customHeight="1" x14ac:dyDescent="0.15"/>
    <row r="243" ht="14.25" customHeight="1" x14ac:dyDescent="0.15"/>
    <row r="244" ht="14.25" customHeight="1" x14ac:dyDescent="0.15"/>
    <row r="245" ht="14.25" customHeight="1" x14ac:dyDescent="0.15"/>
    <row r="246" ht="14.25" customHeight="1" x14ac:dyDescent="0.15"/>
    <row r="247" ht="14.25" customHeight="1" x14ac:dyDescent="0.15"/>
    <row r="248" ht="14.25" customHeight="1" x14ac:dyDescent="0.15"/>
    <row r="249" ht="14.25" customHeight="1" x14ac:dyDescent="0.15"/>
    <row r="250" ht="14.25" customHeight="1" x14ac:dyDescent="0.15"/>
    <row r="251" ht="14.25" customHeight="1" x14ac:dyDescent="0.15"/>
    <row r="252" ht="14.25" customHeight="1" x14ac:dyDescent="0.15"/>
    <row r="253" ht="14.25" customHeight="1" x14ac:dyDescent="0.15"/>
    <row r="254" ht="14.25" customHeight="1" x14ac:dyDescent="0.15"/>
    <row r="255" ht="14.25" customHeight="1" x14ac:dyDescent="0.15"/>
    <row r="256" ht="14.25" customHeight="1" x14ac:dyDescent="0.15"/>
    <row r="257" ht="14.25" customHeight="1" x14ac:dyDescent="0.15"/>
    <row r="258" ht="14.25" customHeight="1" x14ac:dyDescent="0.15"/>
    <row r="259" ht="14.25" customHeight="1" x14ac:dyDescent="0.15"/>
    <row r="260" ht="14.25" customHeight="1" x14ac:dyDescent="0.15"/>
    <row r="261" ht="14.25" customHeight="1" x14ac:dyDescent="0.15"/>
    <row r="262" ht="14.25" customHeight="1" x14ac:dyDescent="0.15"/>
    <row r="263" ht="14.25" customHeight="1" x14ac:dyDescent="0.15"/>
    <row r="264" ht="14.25" customHeight="1" x14ac:dyDescent="0.15"/>
    <row r="265" ht="14.25" customHeight="1" x14ac:dyDescent="0.15"/>
    <row r="266" ht="14.25" customHeight="1" x14ac:dyDescent="0.15"/>
    <row r="267" ht="14.25" customHeight="1" x14ac:dyDescent="0.15"/>
    <row r="268" ht="14.25" customHeight="1" x14ac:dyDescent="0.15"/>
    <row r="269" ht="14.25" customHeight="1" x14ac:dyDescent="0.15"/>
    <row r="270" ht="14.25" customHeight="1" x14ac:dyDescent="0.15"/>
    <row r="271" ht="14.25" customHeight="1" x14ac:dyDescent="0.15"/>
    <row r="272" ht="14.25" customHeight="1" x14ac:dyDescent="0.15"/>
    <row r="273" ht="14.25" customHeight="1" x14ac:dyDescent="0.15"/>
    <row r="274" ht="14.25" customHeight="1" x14ac:dyDescent="0.15"/>
    <row r="275" ht="14.25" customHeight="1" x14ac:dyDescent="0.15"/>
    <row r="276" ht="14.25" customHeight="1" x14ac:dyDescent="0.15"/>
    <row r="277" ht="14.25" customHeight="1" x14ac:dyDescent="0.15"/>
    <row r="278" ht="14.25" customHeight="1" x14ac:dyDescent="0.15"/>
    <row r="279" ht="14.25" customHeight="1" x14ac:dyDescent="0.15"/>
    <row r="280" ht="14.25" customHeight="1" x14ac:dyDescent="0.15"/>
    <row r="281" ht="14.25" customHeight="1" x14ac:dyDescent="0.15"/>
    <row r="282" ht="14.25" customHeight="1" x14ac:dyDescent="0.15"/>
    <row r="283" ht="14.25" customHeight="1" x14ac:dyDescent="0.15"/>
    <row r="284" ht="14.25" customHeight="1" x14ac:dyDescent="0.15"/>
    <row r="285" ht="14.25" customHeight="1" x14ac:dyDescent="0.15"/>
    <row r="286" ht="14.25" customHeight="1" x14ac:dyDescent="0.15"/>
    <row r="287" ht="14.25" customHeight="1" x14ac:dyDescent="0.15"/>
    <row r="288" ht="14.25" customHeight="1" x14ac:dyDescent="0.15"/>
    <row r="289" ht="14.25" customHeight="1" x14ac:dyDescent="0.15"/>
    <row r="290" ht="14.25" customHeight="1" x14ac:dyDescent="0.15"/>
    <row r="291" ht="14.25" customHeight="1" x14ac:dyDescent="0.15"/>
    <row r="292" ht="14.25" customHeight="1" x14ac:dyDescent="0.15"/>
    <row r="293" ht="14.25" customHeight="1" x14ac:dyDescent="0.15"/>
    <row r="294" ht="14.25" customHeight="1" x14ac:dyDescent="0.15"/>
    <row r="295" ht="14.25" customHeight="1" x14ac:dyDescent="0.15"/>
    <row r="296" ht="14.25" customHeight="1" x14ac:dyDescent="0.15"/>
    <row r="297" ht="14.25" customHeight="1" x14ac:dyDescent="0.15"/>
    <row r="298" ht="14.25" customHeight="1" x14ac:dyDescent="0.15"/>
    <row r="299" ht="14.25" customHeight="1" x14ac:dyDescent="0.15"/>
    <row r="300" ht="14.25" customHeight="1" x14ac:dyDescent="0.15"/>
    <row r="301" ht="14.25" customHeight="1" x14ac:dyDescent="0.15"/>
    <row r="302" ht="14.25" customHeight="1" x14ac:dyDescent="0.15"/>
    <row r="303" ht="14.25" customHeight="1" x14ac:dyDescent="0.15"/>
    <row r="304" ht="14.25" customHeight="1" x14ac:dyDescent="0.15"/>
    <row r="305" ht="14.25" customHeight="1" x14ac:dyDescent="0.15"/>
    <row r="306" ht="14.25" customHeight="1" x14ac:dyDescent="0.15"/>
    <row r="307" ht="14.25" customHeight="1" x14ac:dyDescent="0.15"/>
    <row r="308" ht="14.25" customHeight="1" x14ac:dyDescent="0.15"/>
    <row r="309" ht="14.25" customHeight="1" x14ac:dyDescent="0.15"/>
    <row r="310" ht="14.25" customHeight="1" x14ac:dyDescent="0.15"/>
    <row r="311" ht="14.25" customHeight="1" x14ac:dyDescent="0.15"/>
    <row r="312" ht="14.25" customHeight="1" x14ac:dyDescent="0.15"/>
    <row r="313" ht="14.25" customHeight="1" x14ac:dyDescent="0.15"/>
    <row r="314" ht="14.25" customHeight="1" x14ac:dyDescent="0.15"/>
    <row r="315" ht="14.25" customHeight="1" x14ac:dyDescent="0.15"/>
    <row r="316" ht="14.25" customHeight="1" x14ac:dyDescent="0.15"/>
    <row r="317" ht="14.25" customHeight="1" x14ac:dyDescent="0.15"/>
    <row r="318" ht="14.25" customHeight="1" x14ac:dyDescent="0.15"/>
    <row r="319" ht="14.25" customHeight="1" x14ac:dyDescent="0.15"/>
    <row r="320" ht="14.25" customHeight="1" x14ac:dyDescent="0.15"/>
    <row r="321" ht="14.25" customHeight="1" x14ac:dyDescent="0.15"/>
    <row r="322" ht="14.25" customHeight="1" x14ac:dyDescent="0.15"/>
    <row r="323" ht="14.25" customHeight="1" x14ac:dyDescent="0.15"/>
    <row r="324" ht="14.25" customHeight="1" x14ac:dyDescent="0.15"/>
    <row r="325" ht="14.25" customHeight="1" x14ac:dyDescent="0.15"/>
    <row r="326" ht="14.25" customHeight="1" x14ac:dyDescent="0.15"/>
    <row r="327" ht="14.25" customHeight="1" x14ac:dyDescent="0.15"/>
    <row r="328" ht="14.25" customHeight="1" x14ac:dyDescent="0.15"/>
    <row r="329" ht="14.25" customHeight="1" x14ac:dyDescent="0.15"/>
    <row r="330" ht="14.25" customHeight="1" x14ac:dyDescent="0.15"/>
    <row r="331" ht="14.25" customHeight="1" x14ac:dyDescent="0.15"/>
    <row r="332" ht="14.25" customHeight="1" x14ac:dyDescent="0.15"/>
    <row r="333" ht="14.25" customHeight="1" x14ac:dyDescent="0.15"/>
    <row r="334" ht="14.25" customHeight="1" x14ac:dyDescent="0.15"/>
    <row r="335" ht="14.25" customHeight="1" x14ac:dyDescent="0.15"/>
    <row r="336" ht="14.25" customHeight="1" x14ac:dyDescent="0.15"/>
    <row r="337" ht="14.25" customHeight="1" x14ac:dyDescent="0.15"/>
    <row r="338" ht="14.25" customHeight="1" x14ac:dyDescent="0.15"/>
    <row r="339" ht="14.25" customHeight="1" x14ac:dyDescent="0.15"/>
    <row r="340" ht="14.25" customHeight="1" x14ac:dyDescent="0.15"/>
    <row r="341" ht="14.25" customHeight="1" x14ac:dyDescent="0.15"/>
    <row r="342" ht="14.25" customHeight="1" x14ac:dyDescent="0.15"/>
    <row r="343" ht="14.25" customHeight="1" x14ac:dyDescent="0.15"/>
    <row r="344" ht="14.25" customHeight="1" x14ac:dyDescent="0.15"/>
    <row r="345" ht="14.25" customHeight="1" x14ac:dyDescent="0.15"/>
    <row r="346" ht="14.25" customHeight="1" x14ac:dyDescent="0.15"/>
    <row r="347" ht="14.25" customHeight="1" x14ac:dyDescent="0.15"/>
    <row r="348" ht="14.25" customHeight="1" x14ac:dyDescent="0.15"/>
    <row r="349" ht="14.25" customHeight="1" x14ac:dyDescent="0.15"/>
    <row r="350" ht="14.25" customHeight="1" x14ac:dyDescent="0.15"/>
    <row r="351" ht="14.25" customHeight="1" x14ac:dyDescent="0.15"/>
    <row r="352" ht="14.25" customHeight="1" x14ac:dyDescent="0.15"/>
    <row r="353" ht="14.25" customHeight="1" x14ac:dyDescent="0.15"/>
    <row r="354" ht="14.25" customHeight="1" x14ac:dyDescent="0.15"/>
    <row r="355" ht="14.25" customHeight="1" x14ac:dyDescent="0.15"/>
    <row r="356" ht="14.25" customHeight="1" x14ac:dyDescent="0.15"/>
    <row r="357" ht="14.25" customHeight="1" x14ac:dyDescent="0.15"/>
    <row r="358" ht="14.25" customHeight="1" x14ac:dyDescent="0.15"/>
    <row r="359" ht="14.25" customHeight="1" x14ac:dyDescent="0.15"/>
    <row r="360" ht="14.25" customHeight="1" x14ac:dyDescent="0.15"/>
    <row r="361" ht="14.25" customHeight="1" x14ac:dyDescent="0.15"/>
    <row r="362" ht="14.25" customHeight="1" x14ac:dyDescent="0.15"/>
    <row r="363" ht="14.25" customHeight="1" x14ac:dyDescent="0.15"/>
    <row r="364" ht="14.25" customHeight="1" x14ac:dyDescent="0.15"/>
    <row r="365" ht="14.25" customHeight="1" x14ac:dyDescent="0.15"/>
    <row r="366" ht="14.25" customHeight="1" x14ac:dyDescent="0.15"/>
    <row r="367" ht="14.25" customHeight="1" x14ac:dyDescent="0.15"/>
    <row r="368" ht="14.25" customHeight="1" x14ac:dyDescent="0.15"/>
    <row r="369" ht="14.25" customHeight="1" x14ac:dyDescent="0.15"/>
    <row r="370" ht="14.25" customHeight="1" x14ac:dyDescent="0.15"/>
    <row r="371" ht="14.25" customHeight="1" x14ac:dyDescent="0.15"/>
    <row r="372" ht="14.25" customHeight="1" x14ac:dyDescent="0.15"/>
    <row r="373" ht="14.25" customHeight="1" x14ac:dyDescent="0.15"/>
    <row r="374" ht="14.25" customHeight="1" x14ac:dyDescent="0.15"/>
    <row r="375" ht="14.25" customHeight="1" x14ac:dyDescent="0.15"/>
    <row r="376" ht="14.25" customHeight="1" x14ac:dyDescent="0.15"/>
    <row r="377" ht="14.25" customHeight="1" x14ac:dyDescent="0.15"/>
    <row r="378" ht="14.25" customHeight="1" x14ac:dyDescent="0.15"/>
    <row r="379" ht="14.25" customHeight="1" x14ac:dyDescent="0.15"/>
    <row r="380" ht="14.25" customHeight="1" x14ac:dyDescent="0.15"/>
    <row r="381" ht="14.25" customHeight="1" x14ac:dyDescent="0.15"/>
    <row r="382" ht="14.25" customHeight="1" x14ac:dyDescent="0.15"/>
    <row r="383" ht="14.25" customHeight="1" x14ac:dyDescent="0.15"/>
    <row r="384" ht="14.25" customHeight="1" x14ac:dyDescent="0.15"/>
    <row r="385" ht="14.25" customHeight="1" x14ac:dyDescent="0.15"/>
    <row r="386" ht="14.25" customHeight="1" x14ac:dyDescent="0.15"/>
    <row r="387" ht="14.25" customHeight="1" x14ac:dyDescent="0.15"/>
    <row r="388" ht="14.25" customHeight="1" x14ac:dyDescent="0.15"/>
    <row r="389" ht="14.25" customHeight="1" x14ac:dyDescent="0.15"/>
    <row r="390" ht="14.25" customHeight="1" x14ac:dyDescent="0.15"/>
    <row r="391" ht="14.25" customHeight="1" x14ac:dyDescent="0.15"/>
    <row r="392" ht="14.25" customHeight="1" x14ac:dyDescent="0.15"/>
    <row r="393" ht="14.25" customHeight="1" x14ac:dyDescent="0.15"/>
    <row r="394" ht="14.25" customHeight="1" x14ac:dyDescent="0.15"/>
    <row r="395" ht="14.25" customHeight="1" x14ac:dyDescent="0.15"/>
    <row r="396" ht="14.25" customHeight="1" x14ac:dyDescent="0.15"/>
    <row r="397" ht="14.25" customHeight="1" x14ac:dyDescent="0.15"/>
    <row r="398" ht="14.25" customHeight="1" x14ac:dyDescent="0.15"/>
    <row r="399" ht="14.25" customHeight="1" x14ac:dyDescent="0.15"/>
    <row r="400" ht="14.25" customHeight="1" x14ac:dyDescent="0.15"/>
    <row r="401" ht="14.25" customHeight="1" x14ac:dyDescent="0.15"/>
    <row r="402" ht="14.25" customHeight="1" x14ac:dyDescent="0.15"/>
    <row r="403" ht="14.25" customHeight="1" x14ac:dyDescent="0.15"/>
    <row r="404" ht="14.25" customHeight="1" x14ac:dyDescent="0.15"/>
    <row r="405" ht="14.25" customHeight="1" x14ac:dyDescent="0.15"/>
    <row r="406" ht="14.25" customHeight="1" x14ac:dyDescent="0.15"/>
    <row r="407" ht="14.25" customHeight="1" x14ac:dyDescent="0.15"/>
    <row r="408" ht="14.25" customHeight="1" x14ac:dyDescent="0.15"/>
    <row r="409" ht="14.25" customHeight="1" x14ac:dyDescent="0.15"/>
    <row r="410" ht="14.25" customHeight="1" x14ac:dyDescent="0.15"/>
    <row r="411" ht="14.25" customHeight="1" x14ac:dyDescent="0.15"/>
    <row r="412" ht="14.25" customHeight="1" x14ac:dyDescent="0.15"/>
    <row r="413" ht="14.25" customHeight="1" x14ac:dyDescent="0.15"/>
    <row r="414" ht="14.25" customHeight="1" x14ac:dyDescent="0.15"/>
    <row r="415" ht="14.25" customHeight="1" x14ac:dyDescent="0.15"/>
    <row r="416" ht="14.25" customHeight="1" x14ac:dyDescent="0.15"/>
    <row r="417" ht="14.25" customHeight="1" x14ac:dyDescent="0.15"/>
    <row r="418" ht="14.25" customHeight="1" x14ac:dyDescent="0.15"/>
    <row r="419" ht="14.25" customHeight="1" x14ac:dyDescent="0.15"/>
    <row r="420" ht="14.25" customHeight="1" x14ac:dyDescent="0.15"/>
    <row r="421" ht="14.25" customHeight="1" x14ac:dyDescent="0.15"/>
    <row r="422" ht="14.25" customHeight="1" x14ac:dyDescent="0.15"/>
    <row r="423" ht="14.25" customHeight="1" x14ac:dyDescent="0.15"/>
    <row r="424" ht="14.25" customHeight="1" x14ac:dyDescent="0.15"/>
    <row r="425" ht="14.25" customHeight="1" x14ac:dyDescent="0.15"/>
    <row r="426" ht="14.25" customHeight="1" x14ac:dyDescent="0.15"/>
    <row r="427" ht="14.25" customHeight="1" x14ac:dyDescent="0.15"/>
    <row r="428" ht="14.25" customHeight="1" x14ac:dyDescent="0.15"/>
    <row r="429" ht="14.25" customHeight="1" x14ac:dyDescent="0.15"/>
    <row r="430" ht="14.25" customHeight="1" x14ac:dyDescent="0.15"/>
    <row r="431" ht="14.25" customHeight="1" x14ac:dyDescent="0.15"/>
    <row r="432" ht="14.25" customHeight="1" x14ac:dyDescent="0.15"/>
    <row r="433" ht="14.25" customHeight="1" x14ac:dyDescent="0.15"/>
    <row r="434" ht="14.25" customHeight="1" x14ac:dyDescent="0.15"/>
    <row r="435" ht="14.25" customHeight="1" x14ac:dyDescent="0.15"/>
    <row r="436" ht="14.25" customHeight="1" x14ac:dyDescent="0.15"/>
    <row r="437" ht="14.25" customHeight="1" x14ac:dyDescent="0.15"/>
    <row r="438" ht="14.25" customHeight="1" x14ac:dyDescent="0.15"/>
    <row r="439" ht="14.25" customHeight="1" x14ac:dyDescent="0.15"/>
    <row r="440" ht="14.25" customHeight="1" x14ac:dyDescent="0.15"/>
    <row r="441" ht="14.25" customHeight="1" x14ac:dyDescent="0.15"/>
    <row r="442" ht="14.25" customHeight="1" x14ac:dyDescent="0.15"/>
    <row r="443" ht="14.25" customHeight="1" x14ac:dyDescent="0.15"/>
    <row r="444" ht="14.25" customHeight="1" x14ac:dyDescent="0.15"/>
    <row r="445" ht="14.25" customHeight="1" x14ac:dyDescent="0.15"/>
    <row r="446" ht="14.25" customHeight="1" x14ac:dyDescent="0.15"/>
    <row r="447" ht="14.25" customHeight="1" x14ac:dyDescent="0.15"/>
    <row r="448" ht="14.25" customHeight="1" x14ac:dyDescent="0.15"/>
    <row r="449" ht="14.25" customHeight="1" x14ac:dyDescent="0.15"/>
    <row r="450" ht="14.25" customHeight="1" x14ac:dyDescent="0.15"/>
    <row r="451" ht="14.25" customHeight="1" x14ac:dyDescent="0.15"/>
    <row r="452" ht="14.25" customHeight="1" x14ac:dyDescent="0.15"/>
    <row r="453" ht="14.25" customHeight="1" x14ac:dyDescent="0.15"/>
    <row r="454" ht="14.25" customHeight="1" x14ac:dyDescent="0.15"/>
    <row r="455" ht="14.25" customHeight="1" x14ac:dyDescent="0.15"/>
    <row r="456" ht="14.25" customHeight="1" x14ac:dyDescent="0.15"/>
    <row r="457" ht="14.25" customHeight="1" x14ac:dyDescent="0.15"/>
    <row r="458" ht="14.25" customHeight="1" x14ac:dyDescent="0.15"/>
    <row r="459" ht="14.25" customHeight="1" x14ac:dyDescent="0.15"/>
    <row r="460" ht="14.25" customHeight="1" x14ac:dyDescent="0.15"/>
    <row r="461" ht="14.25" customHeight="1" x14ac:dyDescent="0.15"/>
    <row r="462" ht="14.25" customHeight="1" x14ac:dyDescent="0.15"/>
    <row r="463" ht="14.25" customHeight="1" x14ac:dyDescent="0.15"/>
    <row r="464" ht="14.25" customHeight="1" x14ac:dyDescent="0.15"/>
    <row r="465" ht="14.25" customHeight="1" x14ac:dyDescent="0.15"/>
    <row r="466" ht="14.25" customHeight="1" x14ac:dyDescent="0.15"/>
    <row r="467" ht="14.25" customHeight="1" x14ac:dyDescent="0.15"/>
    <row r="468" ht="14.25" customHeight="1" x14ac:dyDescent="0.15"/>
    <row r="469" ht="14.25" customHeight="1" x14ac:dyDescent="0.15"/>
    <row r="470" ht="14.25" customHeight="1" x14ac:dyDescent="0.15"/>
    <row r="471" ht="14.25" customHeight="1" x14ac:dyDescent="0.15"/>
    <row r="472" ht="14.25" customHeight="1" x14ac:dyDescent="0.15"/>
    <row r="473" ht="14.25" customHeight="1" x14ac:dyDescent="0.15"/>
    <row r="474" ht="14.25" customHeight="1" x14ac:dyDescent="0.15"/>
    <row r="475" ht="14.25" customHeight="1" x14ac:dyDescent="0.15"/>
    <row r="476" ht="14.25" customHeight="1" x14ac:dyDescent="0.15"/>
    <row r="477" ht="14.25" customHeight="1" x14ac:dyDescent="0.15"/>
    <row r="478" ht="14.25" customHeight="1" x14ac:dyDescent="0.15"/>
    <row r="479" ht="14.25" customHeight="1" x14ac:dyDescent="0.15"/>
    <row r="480" ht="14.25" customHeight="1" x14ac:dyDescent="0.15"/>
    <row r="481" ht="14.25" customHeight="1" x14ac:dyDescent="0.15"/>
    <row r="482" ht="14.25" customHeight="1" x14ac:dyDescent="0.15"/>
    <row r="483" ht="14.25" customHeight="1" x14ac:dyDescent="0.15"/>
    <row r="484" ht="14.25" customHeight="1" x14ac:dyDescent="0.15"/>
    <row r="485" ht="14.25" customHeight="1" x14ac:dyDescent="0.15"/>
    <row r="486" ht="14.25" customHeight="1" x14ac:dyDescent="0.15"/>
    <row r="487" ht="14.25" customHeight="1" x14ac:dyDescent="0.15"/>
    <row r="488" ht="14.25" customHeight="1" x14ac:dyDescent="0.15"/>
    <row r="489" ht="14.25" customHeight="1" x14ac:dyDescent="0.15"/>
    <row r="490" ht="14.25" customHeight="1" x14ac:dyDescent="0.15"/>
    <row r="491" ht="14.25" customHeight="1" x14ac:dyDescent="0.15"/>
    <row r="492" ht="14.25" customHeight="1" x14ac:dyDescent="0.15"/>
    <row r="493" ht="14.25" customHeight="1" x14ac:dyDescent="0.15"/>
    <row r="494" ht="14.25" customHeight="1" x14ac:dyDescent="0.15"/>
    <row r="495" ht="14.25" customHeight="1" x14ac:dyDescent="0.15"/>
    <row r="496" ht="14.25" customHeight="1" x14ac:dyDescent="0.15"/>
    <row r="497" ht="14.25" customHeight="1" x14ac:dyDescent="0.15"/>
    <row r="498" ht="14.25" customHeight="1" x14ac:dyDescent="0.15"/>
    <row r="499" ht="14.25" customHeight="1" x14ac:dyDescent="0.15"/>
    <row r="500" ht="14.25" customHeight="1" x14ac:dyDescent="0.15"/>
    <row r="501" ht="14.25" customHeight="1" x14ac:dyDescent="0.15"/>
    <row r="502" ht="14.25" customHeight="1" x14ac:dyDescent="0.15"/>
    <row r="503" ht="14.25" customHeight="1" x14ac:dyDescent="0.15"/>
    <row r="504" ht="14.25" customHeight="1" x14ac:dyDescent="0.15"/>
    <row r="505" ht="14.25" customHeight="1" x14ac:dyDescent="0.15"/>
    <row r="506" ht="14.25" customHeight="1" x14ac:dyDescent="0.15"/>
    <row r="507" ht="14.25" customHeight="1" x14ac:dyDescent="0.15"/>
    <row r="508" ht="14.25" customHeight="1" x14ac:dyDescent="0.15"/>
    <row r="509" ht="14.25" customHeight="1" x14ac:dyDescent="0.15"/>
    <row r="510" ht="14.25" customHeight="1" x14ac:dyDescent="0.15"/>
    <row r="511" ht="14.25" customHeight="1" x14ac:dyDescent="0.15"/>
    <row r="512" ht="14.25" customHeight="1" x14ac:dyDescent="0.15"/>
    <row r="513" ht="14.25" customHeight="1" x14ac:dyDescent="0.15"/>
    <row r="514" ht="14.25" customHeight="1" x14ac:dyDescent="0.15"/>
    <row r="515" ht="14.25" customHeight="1" x14ac:dyDescent="0.15"/>
    <row r="516" ht="14.25" customHeight="1" x14ac:dyDescent="0.15"/>
    <row r="517" ht="14.25" customHeight="1" x14ac:dyDescent="0.15"/>
    <row r="518" ht="14.25" customHeight="1" x14ac:dyDescent="0.15"/>
    <row r="519" ht="14.25" customHeight="1" x14ac:dyDescent="0.15"/>
    <row r="520" ht="14.25" customHeight="1" x14ac:dyDescent="0.15"/>
    <row r="521" ht="14.25" customHeight="1" x14ac:dyDescent="0.15"/>
    <row r="522" ht="14.25" customHeight="1" x14ac:dyDescent="0.15"/>
    <row r="523" ht="14.25" customHeight="1" x14ac:dyDescent="0.15"/>
    <row r="524" ht="14.25" customHeight="1" x14ac:dyDescent="0.15"/>
    <row r="525" ht="14.25" customHeight="1" x14ac:dyDescent="0.15"/>
    <row r="526" ht="14.25" customHeight="1" x14ac:dyDescent="0.15"/>
    <row r="527" ht="14.25" customHeight="1" x14ac:dyDescent="0.15"/>
    <row r="528" ht="14.25" customHeight="1" x14ac:dyDescent="0.15"/>
    <row r="529" ht="14.25" customHeight="1" x14ac:dyDescent="0.15"/>
    <row r="530" ht="14.25" customHeight="1" x14ac:dyDescent="0.15"/>
    <row r="531" ht="14.25" customHeight="1" x14ac:dyDescent="0.15"/>
    <row r="532" ht="14.25" customHeight="1" x14ac:dyDescent="0.15"/>
    <row r="533" ht="14.25" customHeight="1" x14ac:dyDescent="0.15"/>
    <row r="534" ht="14.25" customHeight="1" x14ac:dyDescent="0.15"/>
    <row r="535" ht="14.25" customHeight="1" x14ac:dyDescent="0.15"/>
    <row r="536" ht="14.25" customHeight="1" x14ac:dyDescent="0.15"/>
    <row r="537" ht="14.25" customHeight="1" x14ac:dyDescent="0.15"/>
    <row r="538" ht="14.25" customHeight="1" x14ac:dyDescent="0.15"/>
    <row r="539" ht="14.25" customHeight="1" x14ac:dyDescent="0.15"/>
    <row r="540" ht="14.25" customHeight="1" x14ac:dyDescent="0.15"/>
    <row r="541" ht="14.25" customHeight="1" x14ac:dyDescent="0.15"/>
    <row r="542" ht="14.25" customHeight="1" x14ac:dyDescent="0.15"/>
    <row r="543" ht="14.25" customHeight="1" x14ac:dyDescent="0.15"/>
    <row r="544" ht="14.25" customHeight="1" x14ac:dyDescent="0.15"/>
    <row r="545" ht="14.25" customHeight="1" x14ac:dyDescent="0.15"/>
    <row r="546" ht="14.25" customHeight="1" x14ac:dyDescent="0.15"/>
    <row r="547" ht="14.25" customHeight="1" x14ac:dyDescent="0.15"/>
    <row r="548" ht="14.25" customHeight="1" x14ac:dyDescent="0.15"/>
    <row r="549" ht="14.25" customHeight="1" x14ac:dyDescent="0.15"/>
    <row r="550" ht="14.25" customHeight="1" x14ac:dyDescent="0.15"/>
    <row r="551" ht="14.25" customHeight="1" x14ac:dyDescent="0.15"/>
    <row r="552" ht="14.25" customHeight="1" x14ac:dyDescent="0.15"/>
    <row r="553" ht="14.25" customHeight="1" x14ac:dyDescent="0.15"/>
    <row r="554" ht="14.25" customHeight="1" x14ac:dyDescent="0.15"/>
    <row r="555" ht="14.25" customHeight="1" x14ac:dyDescent="0.15"/>
    <row r="556" ht="14.25" customHeight="1" x14ac:dyDescent="0.15"/>
    <row r="557" ht="14.25" customHeight="1" x14ac:dyDescent="0.15"/>
    <row r="558" ht="14.25" customHeight="1" x14ac:dyDescent="0.15"/>
    <row r="559" ht="14.25" customHeight="1" x14ac:dyDescent="0.15"/>
    <row r="560" ht="14.25" customHeight="1" x14ac:dyDescent="0.15"/>
    <row r="561" ht="14.25" customHeight="1" x14ac:dyDescent="0.15"/>
    <row r="562" ht="14.25" customHeight="1" x14ac:dyDescent="0.15"/>
    <row r="563" ht="14.25" customHeight="1" x14ac:dyDescent="0.15"/>
    <row r="564" ht="14.25" customHeight="1" x14ac:dyDescent="0.15"/>
    <row r="565" ht="14.25" customHeight="1" x14ac:dyDescent="0.15"/>
    <row r="566" ht="14.25" customHeight="1" x14ac:dyDescent="0.15"/>
    <row r="567" ht="14.25" customHeight="1" x14ac:dyDescent="0.15"/>
    <row r="568" ht="14.25" customHeight="1" x14ac:dyDescent="0.15"/>
    <row r="569" ht="14.25" customHeight="1" x14ac:dyDescent="0.15"/>
    <row r="570" ht="14.25" customHeight="1" x14ac:dyDescent="0.15"/>
    <row r="571" ht="14.25" customHeight="1" x14ac:dyDescent="0.15"/>
    <row r="572" ht="14.25" customHeight="1" x14ac:dyDescent="0.15"/>
    <row r="573" ht="14.25" customHeight="1" x14ac:dyDescent="0.15"/>
    <row r="574" ht="14.25" customHeight="1" x14ac:dyDescent="0.15"/>
    <row r="575" ht="14.25" customHeight="1" x14ac:dyDescent="0.15"/>
    <row r="576" ht="14.25" customHeight="1" x14ac:dyDescent="0.15"/>
    <row r="577" ht="14.25" customHeight="1" x14ac:dyDescent="0.15"/>
    <row r="578" ht="14.25" customHeight="1" x14ac:dyDescent="0.15"/>
    <row r="579" ht="14.25" customHeight="1" x14ac:dyDescent="0.15"/>
    <row r="580" ht="14.25" customHeight="1" x14ac:dyDescent="0.15"/>
    <row r="581" ht="14.25" customHeight="1" x14ac:dyDescent="0.15"/>
    <row r="582" ht="14.25" customHeight="1" x14ac:dyDescent="0.15"/>
    <row r="583" ht="14.25" customHeight="1" x14ac:dyDescent="0.15"/>
    <row r="584" ht="14.25" customHeight="1" x14ac:dyDescent="0.15"/>
    <row r="585" ht="14.25" customHeight="1" x14ac:dyDescent="0.15"/>
    <row r="586" ht="14.25" customHeight="1" x14ac:dyDescent="0.15"/>
    <row r="587" ht="14.25" customHeight="1" x14ac:dyDescent="0.15"/>
    <row r="588" ht="14.25" customHeight="1" x14ac:dyDescent="0.15"/>
    <row r="589" ht="14.25" customHeight="1" x14ac:dyDescent="0.15"/>
    <row r="590" ht="14.25" customHeight="1" x14ac:dyDescent="0.15"/>
    <row r="591" ht="14.25" customHeight="1" x14ac:dyDescent="0.15"/>
    <row r="592" ht="14.25" customHeight="1" x14ac:dyDescent="0.15"/>
    <row r="593" ht="14.25" customHeight="1" x14ac:dyDescent="0.15"/>
    <row r="594" ht="14.25" customHeight="1" x14ac:dyDescent="0.15"/>
    <row r="595" ht="14.25" customHeight="1" x14ac:dyDescent="0.15"/>
    <row r="596" ht="14.25" customHeight="1" x14ac:dyDescent="0.15"/>
    <row r="597" ht="14.25" customHeight="1" x14ac:dyDescent="0.15"/>
    <row r="598" ht="14.25" customHeight="1" x14ac:dyDescent="0.15"/>
    <row r="599" ht="14.25" customHeight="1" x14ac:dyDescent="0.15"/>
    <row r="600" ht="14.25" customHeight="1" x14ac:dyDescent="0.15"/>
    <row r="601" ht="14.25" customHeight="1" x14ac:dyDescent="0.15"/>
    <row r="602" ht="14.25" customHeight="1" x14ac:dyDescent="0.15"/>
    <row r="603" ht="14.25" customHeight="1" x14ac:dyDescent="0.15"/>
    <row r="604" ht="14.25" customHeight="1" x14ac:dyDescent="0.15"/>
    <row r="605" ht="14.25" customHeight="1" x14ac:dyDescent="0.15"/>
    <row r="606" ht="14.25" customHeight="1" x14ac:dyDescent="0.15"/>
    <row r="607" ht="14.25" customHeight="1" x14ac:dyDescent="0.15"/>
    <row r="608" ht="14.25" customHeight="1" x14ac:dyDescent="0.15"/>
    <row r="609" ht="14.25" customHeight="1" x14ac:dyDescent="0.15"/>
    <row r="610" ht="14.25" customHeight="1" x14ac:dyDescent="0.15"/>
    <row r="611" ht="14.25" customHeight="1" x14ac:dyDescent="0.15"/>
    <row r="612" ht="14.25" customHeight="1" x14ac:dyDescent="0.15"/>
    <row r="613" ht="14.25" customHeight="1" x14ac:dyDescent="0.15"/>
    <row r="614" ht="14.25" customHeight="1" x14ac:dyDescent="0.15"/>
    <row r="615" ht="14.25" customHeight="1" x14ac:dyDescent="0.15"/>
    <row r="616" ht="14.25" customHeight="1" x14ac:dyDescent="0.15"/>
    <row r="617" ht="14.25" customHeight="1" x14ac:dyDescent="0.15"/>
    <row r="618" ht="14.25" customHeight="1" x14ac:dyDescent="0.15"/>
    <row r="619" ht="14.25" customHeight="1" x14ac:dyDescent="0.15"/>
    <row r="620" ht="14.25" customHeight="1" x14ac:dyDescent="0.15"/>
    <row r="621" ht="14.25" customHeight="1" x14ac:dyDescent="0.15"/>
    <row r="622" ht="14.25" customHeight="1" x14ac:dyDescent="0.15"/>
    <row r="623" ht="14.25" customHeight="1" x14ac:dyDescent="0.15"/>
    <row r="624" ht="14.25" customHeight="1" x14ac:dyDescent="0.15"/>
    <row r="625" ht="14.25" customHeight="1" x14ac:dyDescent="0.15"/>
    <row r="626" ht="14.25" customHeight="1" x14ac:dyDescent="0.15"/>
    <row r="627" ht="14.25" customHeight="1" x14ac:dyDescent="0.15"/>
    <row r="628" ht="14.25" customHeight="1" x14ac:dyDescent="0.15"/>
    <row r="629" ht="14.25" customHeight="1" x14ac:dyDescent="0.15"/>
    <row r="630" ht="14.25" customHeight="1" x14ac:dyDescent="0.15"/>
    <row r="631" ht="14.25" customHeight="1" x14ac:dyDescent="0.15"/>
    <row r="632" ht="14.25" customHeight="1" x14ac:dyDescent="0.15"/>
    <row r="633" ht="14.25" customHeight="1" x14ac:dyDescent="0.15"/>
    <row r="634" ht="14.25" customHeight="1" x14ac:dyDescent="0.15"/>
    <row r="635" ht="14.25" customHeight="1" x14ac:dyDescent="0.15"/>
    <row r="636" ht="14.25" customHeight="1" x14ac:dyDescent="0.15"/>
    <row r="637" ht="14.25" customHeight="1" x14ac:dyDescent="0.15"/>
    <row r="638" ht="14.25" customHeight="1" x14ac:dyDescent="0.15"/>
    <row r="639" ht="14.25" customHeight="1" x14ac:dyDescent="0.15"/>
    <row r="640" ht="14.25" customHeight="1" x14ac:dyDescent="0.15"/>
    <row r="641" ht="14.25" customHeight="1" x14ac:dyDescent="0.15"/>
    <row r="642" ht="14.25" customHeight="1" x14ac:dyDescent="0.15"/>
    <row r="643" ht="14.25" customHeight="1" x14ac:dyDescent="0.15"/>
    <row r="644" ht="14.25" customHeight="1" x14ac:dyDescent="0.15"/>
    <row r="645" ht="14.25" customHeight="1" x14ac:dyDescent="0.15"/>
    <row r="646" ht="14.25" customHeight="1" x14ac:dyDescent="0.15"/>
    <row r="647" ht="14.25" customHeight="1" x14ac:dyDescent="0.15"/>
    <row r="648" ht="14.25" customHeight="1" x14ac:dyDescent="0.15"/>
    <row r="649" ht="14.25" customHeight="1" x14ac:dyDescent="0.15"/>
    <row r="650" ht="14.25" customHeight="1" x14ac:dyDescent="0.15"/>
    <row r="651" ht="14.25" customHeight="1" x14ac:dyDescent="0.15"/>
    <row r="652" ht="14.25" customHeight="1" x14ac:dyDescent="0.15"/>
    <row r="653" ht="14.25" customHeight="1" x14ac:dyDescent="0.15"/>
    <row r="654" ht="14.25" customHeight="1" x14ac:dyDescent="0.15"/>
    <row r="655" ht="14.25" customHeight="1" x14ac:dyDescent="0.15"/>
    <row r="656" ht="14.25" customHeight="1" x14ac:dyDescent="0.15"/>
    <row r="657" ht="14.25" customHeight="1" x14ac:dyDescent="0.15"/>
    <row r="658" ht="14.25" customHeight="1" x14ac:dyDescent="0.15"/>
    <row r="659" ht="14.25" customHeight="1" x14ac:dyDescent="0.15"/>
    <row r="660" ht="14.25" customHeight="1" x14ac:dyDescent="0.15"/>
    <row r="661" ht="14.25" customHeight="1" x14ac:dyDescent="0.15"/>
    <row r="662" ht="14.25" customHeight="1" x14ac:dyDescent="0.15"/>
    <row r="663" ht="14.25" customHeight="1" x14ac:dyDescent="0.15"/>
    <row r="664" ht="14.25" customHeight="1" x14ac:dyDescent="0.15"/>
    <row r="665" ht="14.25" customHeight="1" x14ac:dyDescent="0.15"/>
    <row r="666" ht="14.25" customHeight="1" x14ac:dyDescent="0.15"/>
    <row r="667" ht="14.25" customHeight="1" x14ac:dyDescent="0.15"/>
    <row r="668" ht="14.25" customHeight="1" x14ac:dyDescent="0.15"/>
    <row r="669" ht="14.25" customHeight="1" x14ac:dyDescent="0.15"/>
    <row r="670" ht="14.25" customHeight="1" x14ac:dyDescent="0.15"/>
    <row r="671" ht="14.25" customHeight="1" x14ac:dyDescent="0.15"/>
    <row r="672" ht="14.25" customHeight="1" x14ac:dyDescent="0.15"/>
    <row r="673" ht="14.25" customHeight="1" x14ac:dyDescent="0.15"/>
    <row r="674" ht="14.25" customHeight="1" x14ac:dyDescent="0.15"/>
    <row r="675" ht="14.25" customHeight="1" x14ac:dyDescent="0.15"/>
    <row r="676" ht="14.25" customHeight="1" x14ac:dyDescent="0.15"/>
    <row r="677" ht="14.25" customHeight="1" x14ac:dyDescent="0.15"/>
    <row r="678" ht="14.25" customHeight="1" x14ac:dyDescent="0.15"/>
    <row r="679" ht="14.25" customHeight="1" x14ac:dyDescent="0.15"/>
    <row r="680" ht="14.25" customHeight="1" x14ac:dyDescent="0.15"/>
    <row r="681" ht="14.25" customHeight="1" x14ac:dyDescent="0.15"/>
    <row r="682" ht="14.25" customHeight="1" x14ac:dyDescent="0.15"/>
    <row r="683" ht="14.25" customHeight="1" x14ac:dyDescent="0.15"/>
    <row r="684" ht="14.25" customHeight="1" x14ac:dyDescent="0.15"/>
    <row r="685" ht="14.25" customHeight="1" x14ac:dyDescent="0.15"/>
    <row r="686" ht="14.25" customHeight="1" x14ac:dyDescent="0.15"/>
    <row r="687" ht="14.25" customHeight="1" x14ac:dyDescent="0.15"/>
    <row r="688" ht="14.25" customHeight="1" x14ac:dyDescent="0.15"/>
    <row r="689" ht="14.25" customHeight="1" x14ac:dyDescent="0.15"/>
    <row r="690" ht="14.25" customHeight="1" x14ac:dyDescent="0.15"/>
    <row r="691" ht="14.25" customHeight="1" x14ac:dyDescent="0.15"/>
    <row r="692" ht="14.25" customHeight="1" x14ac:dyDescent="0.15"/>
    <row r="693" ht="14.25" customHeight="1" x14ac:dyDescent="0.15"/>
    <row r="694" ht="14.25" customHeight="1" x14ac:dyDescent="0.15"/>
    <row r="695" ht="14.25" customHeight="1" x14ac:dyDescent="0.15"/>
    <row r="696" ht="14.25" customHeight="1" x14ac:dyDescent="0.15"/>
    <row r="697" ht="14.25" customHeight="1" x14ac:dyDescent="0.15"/>
    <row r="698" ht="14.25" customHeight="1" x14ac:dyDescent="0.15"/>
    <row r="699" ht="14.25" customHeight="1" x14ac:dyDescent="0.15"/>
    <row r="700" ht="14.25" customHeight="1" x14ac:dyDescent="0.15"/>
    <row r="701" ht="14.25" customHeight="1" x14ac:dyDescent="0.15"/>
    <row r="702" ht="14.25" customHeight="1" x14ac:dyDescent="0.15"/>
    <row r="703" ht="14.25" customHeight="1" x14ac:dyDescent="0.15"/>
    <row r="704" ht="14.25" customHeight="1" x14ac:dyDescent="0.15"/>
    <row r="705" ht="14.25" customHeight="1" x14ac:dyDescent="0.15"/>
    <row r="706" ht="14.25" customHeight="1" x14ac:dyDescent="0.15"/>
    <row r="707" ht="14.25" customHeight="1" x14ac:dyDescent="0.15"/>
    <row r="708" ht="14.25" customHeight="1" x14ac:dyDescent="0.15"/>
    <row r="709" ht="14.25" customHeight="1" x14ac:dyDescent="0.15"/>
    <row r="710" ht="14.25" customHeight="1" x14ac:dyDescent="0.15"/>
    <row r="711" ht="14.25" customHeight="1" x14ac:dyDescent="0.15"/>
    <row r="712" ht="14.25" customHeight="1" x14ac:dyDescent="0.15"/>
    <row r="713" ht="14.25" customHeight="1" x14ac:dyDescent="0.15"/>
    <row r="714" ht="14.25" customHeight="1" x14ac:dyDescent="0.15"/>
    <row r="715" ht="14.25" customHeight="1" x14ac:dyDescent="0.15"/>
    <row r="716" ht="14.25" customHeight="1" x14ac:dyDescent="0.15"/>
    <row r="717" ht="14.25" customHeight="1" x14ac:dyDescent="0.15"/>
    <row r="718" ht="14.25" customHeight="1" x14ac:dyDescent="0.15"/>
    <row r="719" ht="14.25" customHeight="1" x14ac:dyDescent="0.15"/>
    <row r="720" ht="14.25" customHeight="1" x14ac:dyDescent="0.15"/>
    <row r="721" ht="14.25" customHeight="1" x14ac:dyDescent="0.15"/>
    <row r="722" ht="14.25" customHeight="1" x14ac:dyDescent="0.15"/>
    <row r="723" ht="14.25" customHeight="1" x14ac:dyDescent="0.15"/>
    <row r="724" ht="14.25" customHeight="1" x14ac:dyDescent="0.15"/>
    <row r="725" ht="14.25" customHeight="1" x14ac:dyDescent="0.15"/>
    <row r="726" ht="14.25" customHeight="1" x14ac:dyDescent="0.15"/>
    <row r="727" ht="14.25" customHeight="1" x14ac:dyDescent="0.15"/>
    <row r="728" ht="14.25" customHeight="1" x14ac:dyDescent="0.15"/>
    <row r="729" ht="14.25" customHeight="1" x14ac:dyDescent="0.15"/>
    <row r="730" ht="14.25" customHeight="1" x14ac:dyDescent="0.15"/>
    <row r="731" ht="14.25" customHeight="1" x14ac:dyDescent="0.15"/>
    <row r="732" ht="14.25" customHeight="1" x14ac:dyDescent="0.15"/>
    <row r="733" ht="14.25" customHeight="1" x14ac:dyDescent="0.15"/>
    <row r="734" ht="14.25" customHeight="1" x14ac:dyDescent="0.15"/>
    <row r="735" ht="14.25" customHeight="1" x14ac:dyDescent="0.15"/>
    <row r="736" ht="14.25" customHeight="1" x14ac:dyDescent="0.15"/>
    <row r="737" ht="14.25" customHeight="1" x14ac:dyDescent="0.15"/>
    <row r="738" ht="14.25" customHeight="1" x14ac:dyDescent="0.15"/>
    <row r="739" ht="14.25" customHeight="1" x14ac:dyDescent="0.15"/>
    <row r="740" ht="14.25" customHeight="1" x14ac:dyDescent="0.15"/>
    <row r="741" ht="14.25" customHeight="1" x14ac:dyDescent="0.15"/>
    <row r="742" ht="14.25" customHeight="1" x14ac:dyDescent="0.15"/>
    <row r="743" ht="14.25" customHeight="1" x14ac:dyDescent="0.15"/>
    <row r="744" ht="14.25" customHeight="1" x14ac:dyDescent="0.15"/>
    <row r="745" ht="14.25" customHeight="1" x14ac:dyDescent="0.15"/>
    <row r="746" ht="14.25" customHeight="1" x14ac:dyDescent="0.15"/>
    <row r="747" ht="14.25" customHeight="1" x14ac:dyDescent="0.15"/>
    <row r="748" ht="14.25" customHeight="1" x14ac:dyDescent="0.15"/>
    <row r="749" ht="14.25" customHeight="1" x14ac:dyDescent="0.15"/>
    <row r="750" ht="14.25" customHeight="1" x14ac:dyDescent="0.15"/>
    <row r="751" ht="14.25" customHeight="1" x14ac:dyDescent="0.15"/>
    <row r="752" ht="14.25" customHeight="1" x14ac:dyDescent="0.15"/>
    <row r="753" ht="14.25" customHeight="1" x14ac:dyDescent="0.15"/>
    <row r="754" ht="14.25" customHeight="1" x14ac:dyDescent="0.15"/>
    <row r="755" ht="14.25" customHeight="1" x14ac:dyDescent="0.15"/>
    <row r="756" ht="14.25" customHeight="1" x14ac:dyDescent="0.15"/>
    <row r="757" ht="14.25" customHeight="1" x14ac:dyDescent="0.15"/>
    <row r="758" ht="14.25" customHeight="1" x14ac:dyDescent="0.15"/>
    <row r="759" ht="14.25" customHeight="1" x14ac:dyDescent="0.15"/>
    <row r="760" ht="14.25" customHeight="1" x14ac:dyDescent="0.15"/>
    <row r="761" ht="14.25" customHeight="1" x14ac:dyDescent="0.15"/>
    <row r="762" ht="14.25" customHeight="1" x14ac:dyDescent="0.15"/>
    <row r="763" ht="14.25" customHeight="1" x14ac:dyDescent="0.15"/>
    <row r="764" ht="14.25" customHeight="1" x14ac:dyDescent="0.15"/>
    <row r="765" ht="14.25" customHeight="1" x14ac:dyDescent="0.15"/>
    <row r="766" ht="14.25" customHeight="1" x14ac:dyDescent="0.15"/>
    <row r="767" ht="14.25" customHeight="1" x14ac:dyDescent="0.15"/>
    <row r="768" ht="14.25" customHeight="1" x14ac:dyDescent="0.15"/>
    <row r="769" ht="14.25" customHeight="1" x14ac:dyDescent="0.15"/>
    <row r="770" ht="14.25" customHeight="1" x14ac:dyDescent="0.15"/>
    <row r="771" ht="14.25" customHeight="1" x14ac:dyDescent="0.15"/>
    <row r="772" ht="14.25" customHeight="1" x14ac:dyDescent="0.15"/>
    <row r="773" ht="14.25" customHeight="1" x14ac:dyDescent="0.15"/>
    <row r="774" ht="14.25" customHeight="1" x14ac:dyDescent="0.15"/>
    <row r="775" ht="14.25" customHeight="1" x14ac:dyDescent="0.15"/>
    <row r="776" ht="14.25" customHeight="1" x14ac:dyDescent="0.15"/>
    <row r="777" ht="14.25" customHeight="1" x14ac:dyDescent="0.15"/>
    <row r="778" ht="14.25" customHeight="1" x14ac:dyDescent="0.15"/>
    <row r="779" ht="14.25" customHeight="1" x14ac:dyDescent="0.15"/>
    <row r="780" ht="14.25" customHeight="1" x14ac:dyDescent="0.15"/>
    <row r="781" ht="14.25" customHeight="1" x14ac:dyDescent="0.15"/>
    <row r="782" ht="14.25" customHeight="1" x14ac:dyDescent="0.15"/>
    <row r="783" ht="14.25" customHeight="1" x14ac:dyDescent="0.15"/>
    <row r="784" ht="14.25" customHeight="1" x14ac:dyDescent="0.15"/>
    <row r="785" ht="14.25" customHeight="1" x14ac:dyDescent="0.15"/>
    <row r="786" ht="14.25" customHeight="1" x14ac:dyDescent="0.15"/>
    <row r="787" ht="14.25" customHeight="1" x14ac:dyDescent="0.15"/>
    <row r="788" ht="14.25" customHeight="1" x14ac:dyDescent="0.15"/>
    <row r="789" ht="14.25" customHeight="1" x14ac:dyDescent="0.15"/>
    <row r="790" ht="14.25" customHeight="1" x14ac:dyDescent="0.15"/>
    <row r="791" ht="14.25" customHeight="1" x14ac:dyDescent="0.15"/>
    <row r="792" ht="14.25" customHeight="1" x14ac:dyDescent="0.15"/>
    <row r="793" ht="14.25" customHeight="1" x14ac:dyDescent="0.15"/>
    <row r="794" ht="14.25" customHeight="1" x14ac:dyDescent="0.15"/>
    <row r="795" ht="14.25" customHeight="1" x14ac:dyDescent="0.15"/>
    <row r="796" ht="14.25" customHeight="1" x14ac:dyDescent="0.15"/>
    <row r="797" ht="14.25" customHeight="1" x14ac:dyDescent="0.15"/>
    <row r="798" ht="14.25" customHeight="1" x14ac:dyDescent="0.15"/>
    <row r="799" ht="14.25" customHeight="1" x14ac:dyDescent="0.15"/>
    <row r="800" ht="14.25" customHeight="1" x14ac:dyDescent="0.15"/>
    <row r="801" ht="14.25" customHeight="1" x14ac:dyDescent="0.15"/>
    <row r="802" ht="14.25" customHeight="1" x14ac:dyDescent="0.15"/>
    <row r="803" ht="14.25" customHeight="1" x14ac:dyDescent="0.15"/>
    <row r="804" ht="14.25" customHeight="1" x14ac:dyDescent="0.15"/>
    <row r="805" ht="14.25" customHeight="1" x14ac:dyDescent="0.15"/>
    <row r="806" ht="14.25" customHeight="1" x14ac:dyDescent="0.15"/>
    <row r="807" ht="14.25" customHeight="1" x14ac:dyDescent="0.15"/>
    <row r="808" ht="14.25" customHeight="1" x14ac:dyDescent="0.15"/>
    <row r="809" ht="14.25" customHeight="1" x14ac:dyDescent="0.15"/>
    <row r="810" ht="14.25" customHeight="1" x14ac:dyDescent="0.15"/>
    <row r="811" ht="14.25" customHeight="1" x14ac:dyDescent="0.15"/>
    <row r="812" ht="14.25" customHeight="1" x14ac:dyDescent="0.15"/>
    <row r="813" ht="14.25" customHeight="1" x14ac:dyDescent="0.15"/>
    <row r="814" ht="14.25" customHeight="1" x14ac:dyDescent="0.15"/>
    <row r="815" ht="14.25" customHeight="1" x14ac:dyDescent="0.15"/>
    <row r="816" ht="14.25" customHeight="1" x14ac:dyDescent="0.15"/>
    <row r="817" ht="14.25" customHeight="1" x14ac:dyDescent="0.15"/>
    <row r="818" ht="14.25" customHeight="1" x14ac:dyDescent="0.15"/>
    <row r="819" ht="14.25" customHeight="1" x14ac:dyDescent="0.15"/>
    <row r="820" ht="14.25" customHeight="1" x14ac:dyDescent="0.15"/>
    <row r="821" ht="14.25" customHeight="1" x14ac:dyDescent="0.15"/>
    <row r="822" ht="14.25" customHeight="1" x14ac:dyDescent="0.15"/>
    <row r="823" ht="14.25" customHeight="1" x14ac:dyDescent="0.15"/>
    <row r="824" ht="14.25" customHeight="1" x14ac:dyDescent="0.15"/>
    <row r="825" ht="14.25" customHeight="1" x14ac:dyDescent="0.15"/>
    <row r="826" ht="14.25" customHeight="1" x14ac:dyDescent="0.15"/>
    <row r="827" ht="14.25" customHeight="1" x14ac:dyDescent="0.15"/>
    <row r="828" ht="14.25" customHeight="1" x14ac:dyDescent="0.15"/>
    <row r="829" ht="14.25" customHeight="1" x14ac:dyDescent="0.15"/>
    <row r="830" ht="14.25" customHeight="1" x14ac:dyDescent="0.15"/>
    <row r="831" ht="14.25" customHeight="1" x14ac:dyDescent="0.15"/>
    <row r="832" ht="14.25" customHeight="1" x14ac:dyDescent="0.15"/>
    <row r="833" ht="14.25" customHeight="1" x14ac:dyDescent="0.15"/>
    <row r="834" ht="14.25" customHeight="1" x14ac:dyDescent="0.15"/>
    <row r="835" ht="14.25" customHeight="1" x14ac:dyDescent="0.15"/>
    <row r="836" ht="14.25" customHeight="1" x14ac:dyDescent="0.15"/>
    <row r="837" ht="14.25" customHeight="1" x14ac:dyDescent="0.15"/>
    <row r="838" ht="14.25" customHeight="1" x14ac:dyDescent="0.15"/>
    <row r="839" ht="14.25" customHeight="1" x14ac:dyDescent="0.15"/>
    <row r="840" ht="14.25" customHeight="1" x14ac:dyDescent="0.15"/>
    <row r="841" ht="14.25" customHeight="1" x14ac:dyDescent="0.15"/>
    <row r="842" ht="14.25" customHeight="1" x14ac:dyDescent="0.15"/>
    <row r="843" ht="14.25" customHeight="1" x14ac:dyDescent="0.15"/>
    <row r="844" ht="14.25" customHeight="1" x14ac:dyDescent="0.15"/>
    <row r="845" ht="14.25" customHeight="1" x14ac:dyDescent="0.15"/>
    <row r="846" ht="14.25" customHeight="1" x14ac:dyDescent="0.15"/>
    <row r="847" ht="14.25" customHeight="1" x14ac:dyDescent="0.15"/>
    <row r="848" ht="14.25" customHeight="1" x14ac:dyDescent="0.15"/>
    <row r="849" ht="14.25" customHeight="1" x14ac:dyDescent="0.15"/>
    <row r="850" ht="14.25" customHeight="1" x14ac:dyDescent="0.15"/>
    <row r="851" ht="14.25" customHeight="1" x14ac:dyDescent="0.15"/>
    <row r="852" ht="14.25" customHeight="1" x14ac:dyDescent="0.15"/>
    <row r="853" ht="14.25" customHeight="1" x14ac:dyDescent="0.15"/>
    <row r="854" ht="14.25" customHeight="1" x14ac:dyDescent="0.15"/>
    <row r="855" ht="14.25" customHeight="1" x14ac:dyDescent="0.15"/>
    <row r="856" ht="14.25" customHeight="1" x14ac:dyDescent="0.15"/>
    <row r="857" ht="14.25" customHeight="1" x14ac:dyDescent="0.15"/>
    <row r="858" ht="14.25" customHeight="1" x14ac:dyDescent="0.15"/>
    <row r="859" ht="14.25" customHeight="1" x14ac:dyDescent="0.15"/>
    <row r="860" ht="14.25" customHeight="1" x14ac:dyDescent="0.15"/>
    <row r="861" ht="14.25" customHeight="1" x14ac:dyDescent="0.15"/>
    <row r="862" ht="14.25" customHeight="1" x14ac:dyDescent="0.15"/>
    <row r="863" ht="14.25" customHeight="1" x14ac:dyDescent="0.15"/>
    <row r="864" ht="14.25" customHeight="1" x14ac:dyDescent="0.15"/>
    <row r="865" ht="14.25" customHeight="1" x14ac:dyDescent="0.15"/>
    <row r="866" ht="14.25" customHeight="1" x14ac:dyDescent="0.15"/>
    <row r="867" ht="14.25" customHeight="1" x14ac:dyDescent="0.15"/>
    <row r="868" ht="14.25" customHeight="1" x14ac:dyDescent="0.15"/>
    <row r="869" ht="14.25" customHeight="1" x14ac:dyDescent="0.15"/>
    <row r="870" ht="14.25" customHeight="1" x14ac:dyDescent="0.15"/>
    <row r="871" ht="14.25" customHeight="1" x14ac:dyDescent="0.15"/>
    <row r="872" ht="14.25" customHeight="1" x14ac:dyDescent="0.15"/>
    <row r="873" ht="14.25" customHeight="1" x14ac:dyDescent="0.15"/>
    <row r="874" ht="14.25" customHeight="1" x14ac:dyDescent="0.15"/>
    <row r="875" ht="14.25" customHeight="1" x14ac:dyDescent="0.15"/>
    <row r="876" ht="14.25" customHeight="1" x14ac:dyDescent="0.15"/>
    <row r="877" ht="14.25" customHeight="1" x14ac:dyDescent="0.15"/>
    <row r="878" ht="14.25" customHeight="1" x14ac:dyDescent="0.15"/>
    <row r="879" ht="14.25" customHeight="1" x14ac:dyDescent="0.15"/>
    <row r="880" ht="14.25" customHeight="1" x14ac:dyDescent="0.15"/>
    <row r="881" ht="14.25" customHeight="1" x14ac:dyDescent="0.15"/>
    <row r="882" ht="14.25" customHeight="1" x14ac:dyDescent="0.15"/>
    <row r="883" ht="14.25" customHeight="1" x14ac:dyDescent="0.15"/>
    <row r="884" ht="14.25" customHeight="1" x14ac:dyDescent="0.15"/>
    <row r="885" ht="14.25" customHeight="1" x14ac:dyDescent="0.15"/>
    <row r="886" ht="14.25" customHeight="1" x14ac:dyDescent="0.15"/>
    <row r="887" ht="14.25" customHeight="1" x14ac:dyDescent="0.15"/>
    <row r="888" ht="14.25" customHeight="1" x14ac:dyDescent="0.15"/>
    <row r="889" ht="14.25" customHeight="1" x14ac:dyDescent="0.15"/>
    <row r="890" ht="14.25" customHeight="1" x14ac:dyDescent="0.15"/>
    <row r="891" ht="14.25" customHeight="1" x14ac:dyDescent="0.15"/>
    <row r="892" ht="14.25" customHeight="1" x14ac:dyDescent="0.15"/>
    <row r="893" ht="14.25" customHeight="1" x14ac:dyDescent="0.15"/>
    <row r="894" ht="14.25" customHeight="1" x14ac:dyDescent="0.15"/>
    <row r="895" ht="14.25" customHeight="1" x14ac:dyDescent="0.15"/>
    <row r="896" ht="14.25" customHeight="1" x14ac:dyDescent="0.15"/>
    <row r="897" ht="14.25" customHeight="1" x14ac:dyDescent="0.15"/>
    <row r="898" ht="14.25" customHeight="1" x14ac:dyDescent="0.15"/>
    <row r="899" ht="14.25" customHeight="1" x14ac:dyDescent="0.15"/>
    <row r="900" ht="14.25" customHeight="1" x14ac:dyDescent="0.15"/>
    <row r="901" ht="14.25" customHeight="1" x14ac:dyDescent="0.15"/>
    <row r="902" ht="14.25" customHeight="1" x14ac:dyDescent="0.15"/>
    <row r="903" ht="14.25" customHeight="1" x14ac:dyDescent="0.15"/>
    <row r="904" ht="14.25" customHeight="1" x14ac:dyDescent="0.15"/>
    <row r="905" ht="14.25" customHeight="1" x14ac:dyDescent="0.15"/>
    <row r="906" ht="14.25" customHeight="1" x14ac:dyDescent="0.15"/>
    <row r="907" ht="14.25" customHeight="1" x14ac:dyDescent="0.15"/>
    <row r="908" ht="14.25" customHeight="1" x14ac:dyDescent="0.15"/>
    <row r="909" ht="14.25" customHeight="1" x14ac:dyDescent="0.15"/>
    <row r="910" ht="14.25" customHeight="1" x14ac:dyDescent="0.15"/>
    <row r="911" ht="14.25" customHeight="1" x14ac:dyDescent="0.15"/>
    <row r="912" ht="14.25" customHeight="1" x14ac:dyDescent="0.15"/>
    <row r="913" ht="14.25" customHeight="1" x14ac:dyDescent="0.15"/>
    <row r="914" ht="14.25" customHeight="1" x14ac:dyDescent="0.15"/>
    <row r="915" ht="14.25" customHeight="1" x14ac:dyDescent="0.15"/>
    <row r="916" ht="14.25" customHeight="1" x14ac:dyDescent="0.15"/>
    <row r="917" ht="14.25" customHeight="1" x14ac:dyDescent="0.15"/>
    <row r="918" ht="14.25" customHeight="1" x14ac:dyDescent="0.15"/>
    <row r="919" ht="14.25" customHeight="1" x14ac:dyDescent="0.15"/>
    <row r="920" ht="14.25" customHeight="1" x14ac:dyDescent="0.15"/>
    <row r="921" ht="14.25" customHeight="1" x14ac:dyDescent="0.15"/>
    <row r="922" ht="14.25" customHeight="1" x14ac:dyDescent="0.15"/>
    <row r="923" ht="14.25" customHeight="1" x14ac:dyDescent="0.15"/>
    <row r="924" ht="14.25" customHeight="1" x14ac:dyDescent="0.15"/>
    <row r="925" ht="14.25" customHeight="1" x14ac:dyDescent="0.15"/>
    <row r="926" ht="14.25" customHeight="1" x14ac:dyDescent="0.15"/>
    <row r="927" ht="14.25" customHeight="1" x14ac:dyDescent="0.15"/>
    <row r="928" ht="14.25" customHeight="1" x14ac:dyDescent="0.15"/>
    <row r="929" ht="14.25" customHeight="1" x14ac:dyDescent="0.15"/>
    <row r="930" ht="14.25" customHeight="1" x14ac:dyDescent="0.15"/>
    <row r="931" ht="14.25" customHeight="1" x14ac:dyDescent="0.15"/>
    <row r="932" ht="14.25" customHeight="1" x14ac:dyDescent="0.15"/>
    <row r="933" ht="14.25" customHeight="1" x14ac:dyDescent="0.15"/>
    <row r="934" ht="14.25" customHeight="1" x14ac:dyDescent="0.15"/>
    <row r="935" ht="14.25" customHeight="1" x14ac:dyDescent="0.15"/>
    <row r="936" ht="14.25" customHeight="1" x14ac:dyDescent="0.15"/>
    <row r="937" ht="14.25" customHeight="1" x14ac:dyDescent="0.15"/>
    <row r="938" ht="14.25" customHeight="1" x14ac:dyDescent="0.15"/>
    <row r="939" ht="14.25" customHeight="1" x14ac:dyDescent="0.15"/>
    <row r="940" ht="14.25" customHeight="1" x14ac:dyDescent="0.15"/>
    <row r="941" ht="14.25" customHeight="1" x14ac:dyDescent="0.15"/>
    <row r="942" ht="14.25" customHeight="1" x14ac:dyDescent="0.15"/>
    <row r="943" ht="14.25" customHeight="1" x14ac:dyDescent="0.15"/>
    <row r="944" ht="14.25" customHeight="1" x14ac:dyDescent="0.15"/>
    <row r="945" ht="14.25" customHeight="1" x14ac:dyDescent="0.15"/>
    <row r="946" ht="14.25" customHeight="1" x14ac:dyDescent="0.15"/>
    <row r="947" ht="14.25" customHeight="1" x14ac:dyDescent="0.15"/>
    <row r="948" ht="14.25" customHeight="1" x14ac:dyDescent="0.15"/>
    <row r="949" ht="14.25" customHeight="1" x14ac:dyDescent="0.15"/>
    <row r="950" ht="14.25" customHeight="1" x14ac:dyDescent="0.15"/>
    <row r="951" ht="14.25" customHeight="1" x14ac:dyDescent="0.15"/>
    <row r="952" ht="14.25" customHeight="1" x14ac:dyDescent="0.15"/>
    <row r="953" ht="14.25" customHeight="1" x14ac:dyDescent="0.15"/>
    <row r="954" ht="14.25" customHeight="1" x14ac:dyDescent="0.15"/>
    <row r="955" ht="14.25" customHeight="1" x14ac:dyDescent="0.15"/>
    <row r="956" ht="14.25" customHeight="1" x14ac:dyDescent="0.15"/>
    <row r="957" ht="14.25" customHeight="1" x14ac:dyDescent="0.15"/>
    <row r="958" ht="14.25" customHeight="1" x14ac:dyDescent="0.15"/>
    <row r="959" ht="14.25" customHeight="1" x14ac:dyDescent="0.15"/>
    <row r="960" ht="14.25" customHeight="1" x14ac:dyDescent="0.15"/>
    <row r="961" ht="14.25" customHeight="1" x14ac:dyDescent="0.15"/>
    <row r="962" ht="14.25" customHeight="1" x14ac:dyDescent="0.15"/>
    <row r="963" ht="14.25" customHeight="1" x14ac:dyDescent="0.15"/>
    <row r="964" ht="14.25" customHeight="1" x14ac:dyDescent="0.15"/>
    <row r="965" ht="14.25" customHeight="1" x14ac:dyDescent="0.15"/>
    <row r="966" ht="14.25" customHeight="1" x14ac:dyDescent="0.15"/>
    <row r="967" ht="14.25" customHeight="1" x14ac:dyDescent="0.15"/>
    <row r="968" ht="14.25" customHeight="1" x14ac:dyDescent="0.15"/>
    <row r="969" ht="14.25" customHeight="1" x14ac:dyDescent="0.15"/>
    <row r="970" ht="14.25" customHeight="1" x14ac:dyDescent="0.15"/>
    <row r="971" ht="14.25" customHeight="1" x14ac:dyDescent="0.15"/>
    <row r="972" ht="14.25" customHeight="1" x14ac:dyDescent="0.15"/>
    <row r="973" ht="14.25" customHeight="1" x14ac:dyDescent="0.15"/>
    <row r="974" ht="14.25" customHeight="1" x14ac:dyDescent="0.15"/>
    <row r="975" ht="14.25" customHeight="1" x14ac:dyDescent="0.15"/>
    <row r="976" ht="14.25" customHeight="1" x14ac:dyDescent="0.15"/>
    <row r="977" ht="14.25" customHeight="1" x14ac:dyDescent="0.15"/>
    <row r="978" ht="14.25" customHeight="1" x14ac:dyDescent="0.15"/>
    <row r="979" ht="14.25" customHeight="1" x14ac:dyDescent="0.15"/>
    <row r="980" ht="14.25" customHeight="1" x14ac:dyDescent="0.15"/>
    <row r="981" ht="14.25" customHeight="1" x14ac:dyDescent="0.15"/>
    <row r="982" ht="14.25" customHeight="1" x14ac:dyDescent="0.15"/>
    <row r="983" ht="14.25" customHeight="1" x14ac:dyDescent="0.15"/>
    <row r="984" ht="14.25" customHeight="1" x14ac:dyDescent="0.15"/>
    <row r="985" ht="14.25" customHeight="1" x14ac:dyDescent="0.15"/>
    <row r="986" ht="14.25" customHeight="1" x14ac:dyDescent="0.15"/>
    <row r="987" ht="14.25" customHeight="1" x14ac:dyDescent="0.15"/>
    <row r="988" ht="14.25" customHeight="1" x14ac:dyDescent="0.15"/>
    <row r="989" ht="14.25" customHeight="1" x14ac:dyDescent="0.15"/>
    <row r="990" ht="14.25" customHeight="1" x14ac:dyDescent="0.15"/>
    <row r="991" ht="14.25" customHeight="1" x14ac:dyDescent="0.15"/>
    <row r="992" ht="14.25" customHeight="1" x14ac:dyDescent="0.15"/>
    <row r="993" ht="14.25" customHeight="1" x14ac:dyDescent="0.15"/>
    <row r="994" ht="14.25" customHeight="1" x14ac:dyDescent="0.15"/>
    <row r="995" ht="14.25" customHeight="1" x14ac:dyDescent="0.15"/>
    <row r="996" ht="14.25" customHeight="1" x14ac:dyDescent="0.15"/>
    <row r="997" ht="14.25" customHeight="1" x14ac:dyDescent="0.15"/>
    <row r="998" ht="14.25" customHeight="1" x14ac:dyDescent="0.15"/>
    <row r="999" ht="14.25" customHeight="1" x14ac:dyDescent="0.15"/>
    <row r="1000" ht="14.25" customHeight="1" x14ac:dyDescent="0.15"/>
  </sheetData>
  <pageMargins left="0.7" right="0.7" top="0.75" bottom="0.75" header="0" footer="0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462C1A-26D5-C845-9A4F-26C4A79BBBD0}">
  <dimension ref="A1"/>
  <sheetViews>
    <sheetView tabSelected="1" workbookViewId="0">
      <selection activeCell="J1" sqref="J1"/>
    </sheetView>
  </sheetViews>
  <sheetFormatPr baseColWidth="10" defaultRowHeight="14" x14ac:dyDescent="0.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Tax-Supp. Operating</vt:lpstr>
      <vt:lpstr>Sources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Nahomi</dc:creator>
  <cp:lastModifiedBy>Microsoft Office User</cp:lastModifiedBy>
  <dcterms:created xsi:type="dcterms:W3CDTF">2020-06-07T16:54:14Z</dcterms:created>
  <dcterms:modified xsi:type="dcterms:W3CDTF">2020-06-19T08:21:51Z</dcterms:modified>
</cp:coreProperties>
</file>